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6336" activeTab="8"/>
  </bookViews>
  <sheets>
    <sheet name="DGA 29" sheetId="1" r:id="rId1"/>
    <sheet name="DGA 32" sheetId="2" r:id="rId2"/>
    <sheet name="DGA 34" sheetId="3" r:id="rId3"/>
    <sheet name="DGA 38" sheetId="4" r:id="rId4"/>
    <sheet name="DG 41" sheetId="5" r:id="rId5"/>
    <sheet name="DG 44" sheetId="6" r:id="rId6"/>
    <sheet name="DG 48" sheetId="7" r:id="rId7"/>
    <sheet name="DG 52" sheetId="8" r:id="rId8"/>
    <sheet name="DG 54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<sst xmlns="http://schemas.openxmlformats.org/spreadsheetml/2006/main" count="503" uniqueCount="61">
  <si>
    <t>TANGGA GAJI</t>
  </si>
  <si>
    <t>GAJI SSM P1</t>
  </si>
  <si>
    <t>KENAIKAN GAJI</t>
  </si>
  <si>
    <t>TANGGA GAJI GRED DGA 32</t>
  </si>
  <si>
    <t>BAGI MULAI 1 JANUARI 2012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</si>
  <si>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</si>
  <si>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</si>
  <si>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</si>
  <si>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</si>
  <si>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</si>
  <si>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</si>
  <si>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</si>
  <si>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</si>
  <si>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</si>
  <si>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</si>
  <si>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</si>
  <si>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31/12/2011</t>
  </si>
  <si>
    <t>GAJI SSM P2</t>
  </si>
  <si>
    <t>BEZA</t>
  </si>
  <si>
    <t>TANGGA GAJI GRED DG 44</t>
  </si>
  <si>
    <t>T12</t>
  </si>
  <si>
    <t>T13</t>
  </si>
  <si>
    <t>T14</t>
  </si>
  <si>
    <t>TANGGA GAJI GRED DG 48</t>
  </si>
  <si>
    <t>TANGGA GAJI GRED DG 52</t>
  </si>
  <si>
    <t>TANGGA GAJI GRED DG 54</t>
  </si>
  <si>
    <t>TANGGA GAJI GRED DG 41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</si>
  <si>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</si>
  <si>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</si>
  <si>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</si>
  <si>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</si>
  <si>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</si>
  <si>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</si>
  <si>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</si>
  <si>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</si>
  <si>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</si>
  <si>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</si>
  <si>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</si>
  <si>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</si>
  <si>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</si>
  <si>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GAJI SSM P3</t>
  </si>
  <si>
    <t>TANGGA GAJI GRED DGA 29</t>
  </si>
  <si>
    <t>TANGGA GAJI GRED DGA 34</t>
  </si>
  <si>
    <t xml:space="preserve">BEZA </t>
  </si>
  <si>
    <t>ITP</t>
  </si>
  <si>
    <t>RM400</t>
  </si>
  <si>
    <t>ITKA</t>
  </si>
  <si>
    <t>RM180</t>
  </si>
  <si>
    <t>RM160</t>
  </si>
  <si>
    <t>RM300</t>
  </si>
  <si>
    <t>RM250</t>
  </si>
  <si>
    <t>RM700</t>
  </si>
  <si>
    <t>RM550</t>
  </si>
  <si>
    <t>RM600</t>
  </si>
  <si>
    <t>RM900</t>
  </si>
  <si>
    <t>RM800</t>
  </si>
  <si>
    <t>TANGGA GAJI GRED DGA 38</t>
  </si>
  <si>
    <t>KGT 2012</t>
  </si>
  <si>
    <t>JADUAL GAJI  MINIMUM-MAKSIMUM  BAGI  PERKHIDMATAN PENDIDIKAN BAGI KUMPULAN PELAKSANA</t>
  </si>
  <si>
    <t>JADUAL GAJI  MINIMUM-MAKSIMUM BAGI  PERKHIDMATAN PENDIDIKAN BAGI KUMPULAN PELAKSANA</t>
  </si>
  <si>
    <t>JADUAL GAJI  MINIMUM-MAKSIMUM BAGI  PERKHIDMATAN PENDIDIKAN BAGI KUMPULAN PENGURUSAN DAN PROFESIONAL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</si>
</sst>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D4F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8F2F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2" fontId="41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1" fillId="36" borderId="10" xfId="0" applyFont="1" applyFill="1" applyBorder="1" applyAlignment="1">
      <alignment horizontal="left"/>
    </xf>
    <xf numFmtId="0" fontId="40" fillId="36" borderId="10" xfId="0" applyFont="1" applyFill="1" applyBorder="1" applyAlignment="1">
      <alignment horizontal="left"/>
    </xf>
    <xf numFmtId="0" fontId="41" fillId="36" borderId="10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4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45" fillId="38" borderId="10" xfId="0" applyFont="1" applyFill="1" applyBorder="1" applyAlignment="1">
      <alignment horizontal="left"/>
    </xf>
    <xf numFmtId="0" fontId="40" fillId="38" borderId="10" xfId="0" applyFont="1" applyFill="1" applyBorder="1" applyAlignment="1">
      <alignment horizontal="left"/>
    </xf>
    <xf numFmtId="0" fontId="41" fillId="38" borderId="10" xfId="0" applyFont="1" applyFill="1" applyBorder="1" applyAlignment="1">
      <alignment horizontal="left"/>
    </xf>
    <xf numFmtId="0" fontId="41" fillId="38" borderId="10" xfId="0" applyFont="1" applyFill="1" applyBorder="1" applyAlignment="1">
      <alignment/>
    </xf>
    <xf numFmtId="0" fontId="41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5" fillId="39" borderId="10" xfId="0" applyFont="1" applyFill="1" applyBorder="1" applyAlignment="1">
      <alignment horizontal="left"/>
    </xf>
    <xf numFmtId="0" fontId="40" fillId="39" borderId="10" xfId="0" applyFont="1" applyFill="1" applyBorder="1" applyAlignment="1">
      <alignment horizontal="left"/>
    </xf>
    <xf numFmtId="0" fontId="41" fillId="39" borderId="10" xfId="0" applyFont="1" applyFill="1" applyBorder="1" applyAlignment="1">
      <alignment horizontal="left"/>
    </xf>
    <xf numFmtId="0" fontId="41" fillId="39" borderId="10" xfId="0" applyFont="1" applyFill="1" applyBorder="1" applyAlignment="1">
      <alignment/>
    </xf>
    <xf numFmtId="0" fontId="0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left"/>
    </xf>
    <xf numFmtId="0" fontId="0" fillId="5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0" fontId="0" fillId="6" borderId="10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B37" sqref="B37:M37"/>
    </sheetView>
  </sheetViews>
  <sheetFormatPr defaultColWidth="9.140625" defaultRowHeight="15"/>
  <cols>
    <col min="1" max="1" width="11.00390625" style="0" customWidth="1"/>
    <col min="2" max="2" width="9.8515625" style="0" customWidth="1"/>
    <col min="3" max="5" width="7.7109375" style="0" customWidth="1"/>
    <col min="6" max="8" width="7.57421875" style="0" customWidth="1"/>
    <col min="9" max="9" width="7.7109375" style="0" customWidth="1"/>
    <col min="10" max="10" width="7.57421875" style="0" customWidth="1"/>
    <col min="11" max="11" width="7.7109375" style="0" customWidth="1"/>
    <col min="12" max="12" width="7.28125" style="0" customWidth="1"/>
    <col min="13" max="13" width="7.7109375" style="0" customWidth="1"/>
    <col min="14" max="14" width="7.57421875" style="0" customWidth="1"/>
    <col min="15" max="16" width="7.28125" style="0" customWidth="1"/>
  </cols>
  <sheetData>
    <row r="1" spans="1:16" ht="15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4.25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4.25">
      <c r="A3" s="69" t="s">
        <v>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4.25">
      <c r="A4" s="66" t="s">
        <v>0</v>
      </c>
      <c r="B4" s="66"/>
      <c r="C4" s="48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49" t="s">
        <v>10</v>
      </c>
      <c r="I4" s="49" t="s">
        <v>11</v>
      </c>
      <c r="J4" s="49" t="s">
        <v>12</v>
      </c>
      <c r="K4" s="49" t="s">
        <v>13</v>
      </c>
      <c r="L4" s="49" t="s">
        <v>14</v>
      </c>
      <c r="M4" s="49" t="s">
        <v>15</v>
      </c>
      <c r="N4" s="49" t="s">
        <v>20</v>
      </c>
      <c r="O4" s="33"/>
      <c r="P4" s="33"/>
    </row>
    <row r="5" spans="1:16" ht="14.25">
      <c r="A5" s="50" t="s">
        <v>1</v>
      </c>
      <c r="B5" s="58" t="s">
        <v>16</v>
      </c>
      <c r="C5" s="59">
        <v>1405.71</v>
      </c>
      <c r="D5" s="59">
        <v>1470.75</v>
      </c>
      <c r="E5" s="59">
        <v>1535.79</v>
      </c>
      <c r="F5" s="59">
        <v>1600.83</v>
      </c>
      <c r="G5" s="59">
        <v>1665.87</v>
      </c>
      <c r="H5" s="59">
        <v>1730.91</v>
      </c>
      <c r="I5" s="59">
        <v>1795.95</v>
      </c>
      <c r="J5" s="59">
        <v>1860.99</v>
      </c>
      <c r="K5" s="59">
        <v>1926.03</v>
      </c>
      <c r="L5" s="59">
        <v>1991.07</v>
      </c>
      <c r="M5" s="59">
        <v>2056.11</v>
      </c>
      <c r="N5" s="59">
        <v>2121.15</v>
      </c>
      <c r="O5" s="17"/>
      <c r="P5" s="24"/>
    </row>
    <row r="6" spans="1:16" ht="14.25">
      <c r="A6" s="51" t="s">
        <v>2</v>
      </c>
      <c r="B6" s="60">
        <v>0.13</v>
      </c>
      <c r="C6" s="59">
        <f>(C5*13%)+C5</f>
        <v>1588.4523</v>
      </c>
      <c r="D6" s="59">
        <f aca="true" t="shared" si="0" ref="D6:N6">(D5*13%)+D5</f>
        <v>1661.9475</v>
      </c>
      <c r="E6" s="59">
        <f t="shared" si="0"/>
        <v>1735.4427</v>
      </c>
      <c r="F6" s="59">
        <f t="shared" si="0"/>
        <v>1808.9379</v>
      </c>
      <c r="G6" s="59">
        <f t="shared" si="0"/>
        <v>1882.4331</v>
      </c>
      <c r="H6" s="59">
        <f t="shared" si="0"/>
        <v>1955.9283</v>
      </c>
      <c r="I6" s="59">
        <f t="shared" si="0"/>
        <v>2029.4235</v>
      </c>
      <c r="J6" s="59">
        <f t="shared" si="0"/>
        <v>2102.9187</v>
      </c>
      <c r="K6" s="59">
        <f t="shared" si="0"/>
        <v>2176.4139</v>
      </c>
      <c r="L6" s="59">
        <f t="shared" si="0"/>
        <v>2249.9091</v>
      </c>
      <c r="M6" s="59">
        <f t="shared" si="0"/>
        <v>2323.4043</v>
      </c>
      <c r="N6" s="59">
        <f t="shared" si="0"/>
        <v>2396.8995</v>
      </c>
      <c r="O6" s="24"/>
      <c r="P6" s="24"/>
    </row>
    <row r="7" spans="1:16" ht="14.25">
      <c r="A7" s="50" t="s">
        <v>57</v>
      </c>
      <c r="B7" s="62">
        <v>145</v>
      </c>
      <c r="C7" s="65">
        <f>SUM(B7+C6)</f>
        <v>1733.4523</v>
      </c>
      <c r="D7" s="65">
        <f>SUM(B7+D6)</f>
        <v>1806.9475</v>
      </c>
      <c r="E7" s="65">
        <f>SUM(B7+E6)</f>
        <v>1880.4427</v>
      </c>
      <c r="F7" s="65">
        <f>SUM(B7+F6)</f>
        <v>1953.9379</v>
      </c>
      <c r="G7" s="65">
        <f>SUM(B7+G6)</f>
        <v>2027.4331</v>
      </c>
      <c r="H7" s="65">
        <f>SUM(B7+H6)</f>
        <v>2100.9283</v>
      </c>
      <c r="I7" s="65">
        <f>SUM(B7+I6)</f>
        <v>2174.4235</v>
      </c>
      <c r="J7" s="65">
        <f>SUM(B7+J6)</f>
        <v>2247.9187</v>
      </c>
      <c r="K7" s="65">
        <f>SUM(B7+K6)</f>
        <v>2321.4139</v>
      </c>
      <c r="L7" s="65">
        <f>SUM(B7+L6)</f>
        <v>2394.9091</v>
      </c>
      <c r="M7" s="65">
        <f>SUM(B7+M6)</f>
        <v>2468.4043</v>
      </c>
      <c r="N7" s="65">
        <f>SUM(B7+N6)</f>
        <v>2541.8995</v>
      </c>
      <c r="O7" s="24"/>
      <c r="P7" s="24"/>
    </row>
    <row r="8" spans="1:16" ht="14.25">
      <c r="A8" s="52" t="s">
        <v>18</v>
      </c>
      <c r="B8" s="61"/>
      <c r="C8" s="59">
        <f>(C7-C5)</f>
        <v>327.7422999999999</v>
      </c>
      <c r="D8" s="59">
        <f aca="true" t="shared" si="1" ref="D8:N8">(D7-D5)</f>
        <v>336.1975</v>
      </c>
      <c r="E8" s="59">
        <f t="shared" si="1"/>
        <v>344.6527000000001</v>
      </c>
      <c r="F8" s="59">
        <f t="shared" si="1"/>
        <v>353.1079</v>
      </c>
      <c r="G8" s="59">
        <f t="shared" si="1"/>
        <v>361.5631000000001</v>
      </c>
      <c r="H8" s="59">
        <f t="shared" si="1"/>
        <v>370.01829999999995</v>
      </c>
      <c r="I8" s="59">
        <f t="shared" si="1"/>
        <v>378.47349999999983</v>
      </c>
      <c r="J8" s="59">
        <f t="shared" si="1"/>
        <v>386.92870000000016</v>
      </c>
      <c r="K8" s="59">
        <f t="shared" si="1"/>
        <v>395.38390000000004</v>
      </c>
      <c r="L8" s="59">
        <f t="shared" si="1"/>
        <v>403.8390999999999</v>
      </c>
      <c r="M8" s="59">
        <f t="shared" si="1"/>
        <v>412.2943</v>
      </c>
      <c r="N8" s="59">
        <f t="shared" si="1"/>
        <v>420.7494999999999</v>
      </c>
      <c r="O8" s="24"/>
      <c r="P8" s="24"/>
    </row>
    <row r="10" spans="1:17" ht="14.25">
      <c r="A10" s="66" t="s">
        <v>0</v>
      </c>
      <c r="B10" s="66"/>
      <c r="C10" s="49" t="s">
        <v>21</v>
      </c>
      <c r="D10" s="49" t="s">
        <v>22</v>
      </c>
      <c r="E10" s="49" t="s">
        <v>27</v>
      </c>
      <c r="F10" s="49" t="s">
        <v>28</v>
      </c>
      <c r="G10" s="49" t="s">
        <v>29</v>
      </c>
      <c r="H10" s="49" t="s">
        <v>30</v>
      </c>
      <c r="I10" s="49" t="s">
        <v>31</v>
      </c>
      <c r="J10" s="49" t="s">
        <v>32</v>
      </c>
      <c r="K10" s="49" t="s">
        <v>33</v>
      </c>
      <c r="L10" s="49" t="s">
        <v>34</v>
      </c>
      <c r="M10" s="49" t="s">
        <v>35</v>
      </c>
      <c r="N10" s="33"/>
      <c r="O10" s="33"/>
      <c r="P10" s="23"/>
      <c r="Q10" s="19"/>
    </row>
    <row r="11" spans="1:17" ht="14.25">
      <c r="A11" s="50" t="s">
        <v>1</v>
      </c>
      <c r="B11" s="58" t="s">
        <v>16</v>
      </c>
      <c r="C11" s="59">
        <v>2186.19</v>
      </c>
      <c r="D11" s="59">
        <v>2251.23</v>
      </c>
      <c r="E11" s="59">
        <v>2316.27</v>
      </c>
      <c r="F11" s="59">
        <v>2381.31</v>
      </c>
      <c r="G11" s="59">
        <v>2446.35</v>
      </c>
      <c r="H11" s="59">
        <v>2544.86</v>
      </c>
      <c r="I11" s="59">
        <v>2642.97</v>
      </c>
      <c r="J11" s="59">
        <v>2741.28</v>
      </c>
      <c r="K11" s="59">
        <v>2839.59</v>
      </c>
      <c r="L11" s="59">
        <v>2937.9</v>
      </c>
      <c r="M11" s="59">
        <v>3036.21</v>
      </c>
      <c r="N11" s="34"/>
      <c r="O11" s="34"/>
      <c r="P11" s="17"/>
      <c r="Q11" s="19"/>
    </row>
    <row r="12" spans="1:17" ht="14.25">
      <c r="A12" s="51" t="s">
        <v>2</v>
      </c>
      <c r="B12" s="60">
        <v>0.13</v>
      </c>
      <c r="C12" s="59">
        <f>(C11*13%)+C11</f>
        <v>2470.3947</v>
      </c>
      <c r="D12" s="59">
        <f aca="true" t="shared" si="2" ref="D12:M12">(D11*13%)+D11</f>
        <v>2543.8899</v>
      </c>
      <c r="E12" s="59">
        <f t="shared" si="2"/>
        <v>2617.3851</v>
      </c>
      <c r="F12" s="59">
        <f t="shared" si="2"/>
        <v>2690.8803</v>
      </c>
      <c r="G12" s="59">
        <f t="shared" si="2"/>
        <v>2764.3755</v>
      </c>
      <c r="H12" s="59">
        <f t="shared" si="2"/>
        <v>2875.6918</v>
      </c>
      <c r="I12" s="59">
        <f t="shared" si="2"/>
        <v>2986.5561</v>
      </c>
      <c r="J12" s="59">
        <f t="shared" si="2"/>
        <v>3097.6464</v>
      </c>
      <c r="K12" s="59">
        <f t="shared" si="2"/>
        <v>3208.7367000000004</v>
      </c>
      <c r="L12" s="59">
        <f t="shared" si="2"/>
        <v>3319.827</v>
      </c>
      <c r="M12" s="59">
        <f t="shared" si="2"/>
        <v>3430.9173</v>
      </c>
      <c r="N12" s="35"/>
      <c r="O12" s="35"/>
      <c r="P12" s="24"/>
      <c r="Q12" s="19"/>
    </row>
    <row r="13" spans="1:17" ht="14.25">
      <c r="A13" s="50" t="s">
        <v>57</v>
      </c>
      <c r="B13" s="62">
        <v>145</v>
      </c>
      <c r="C13" s="65">
        <f>SUM(B13+C12)</f>
        <v>2615.3947</v>
      </c>
      <c r="D13" s="65">
        <f>SUM(B13+D12)</f>
        <v>2688.8899</v>
      </c>
      <c r="E13" s="65">
        <f>SUM(B13+E12)</f>
        <v>2762.3851</v>
      </c>
      <c r="F13" s="65">
        <f>SUM(B13+F12)</f>
        <v>2835.8803</v>
      </c>
      <c r="G13" s="65">
        <f>SUM(B13+G12)</f>
        <v>2909.3755</v>
      </c>
      <c r="H13" s="65">
        <f>SUM(B13+H12)</f>
        <v>3020.6918</v>
      </c>
      <c r="I13" s="65">
        <f>SUM(B13+I12)</f>
        <v>3131.5561</v>
      </c>
      <c r="J13" s="65">
        <f>SUM(B13+J12)</f>
        <v>3242.6464</v>
      </c>
      <c r="K13" s="65">
        <f>SUM(B13+K12)</f>
        <v>3353.7367000000004</v>
      </c>
      <c r="L13" s="65">
        <f>SUM(B13+L12)</f>
        <v>3464.827</v>
      </c>
      <c r="M13" s="65">
        <f>SUM(B13+M12)</f>
        <v>3575.9173</v>
      </c>
      <c r="N13" s="35"/>
      <c r="O13" s="35"/>
      <c r="P13" s="24"/>
      <c r="Q13" s="19"/>
    </row>
    <row r="14" spans="1:17" ht="14.25">
      <c r="A14" s="52" t="s">
        <v>18</v>
      </c>
      <c r="B14" s="61"/>
      <c r="C14" s="59">
        <f>(C13-C11)</f>
        <v>429.2046999999998</v>
      </c>
      <c r="D14" s="59">
        <f aca="true" t="shared" si="3" ref="D14:M14">(D13-D11)</f>
        <v>437.6599000000001</v>
      </c>
      <c r="E14" s="59">
        <f t="shared" si="3"/>
        <v>446.1151</v>
      </c>
      <c r="F14" s="59">
        <f t="shared" si="3"/>
        <v>454.57029999999986</v>
      </c>
      <c r="G14" s="59">
        <f t="shared" si="3"/>
        <v>463.0255000000002</v>
      </c>
      <c r="H14" s="59">
        <f t="shared" si="3"/>
        <v>475.83179999999993</v>
      </c>
      <c r="I14" s="59">
        <f t="shared" si="3"/>
        <v>488.5861</v>
      </c>
      <c r="J14" s="59">
        <f t="shared" si="3"/>
        <v>501.3663999999999</v>
      </c>
      <c r="K14" s="59">
        <f t="shared" si="3"/>
        <v>514.1467000000002</v>
      </c>
      <c r="L14" s="59">
        <f t="shared" si="3"/>
        <v>526.9270000000001</v>
      </c>
      <c r="M14" s="59">
        <f t="shared" si="3"/>
        <v>539.7073</v>
      </c>
      <c r="N14" s="35"/>
      <c r="O14" s="35"/>
      <c r="P14" s="24"/>
      <c r="Q14" s="19"/>
    </row>
    <row r="15" ht="14.25">
      <c r="Q15" s="19"/>
    </row>
    <row r="16" spans="1:16" ht="14.25">
      <c r="A16" s="66" t="s">
        <v>0</v>
      </c>
      <c r="B16" s="66"/>
      <c r="C16" s="48" t="s">
        <v>5</v>
      </c>
      <c r="D16" s="49" t="s">
        <v>6</v>
      </c>
      <c r="E16" s="49" t="s">
        <v>7</v>
      </c>
      <c r="F16" s="49" t="s">
        <v>8</v>
      </c>
      <c r="G16" s="49" t="s">
        <v>9</v>
      </c>
      <c r="H16" s="49" t="s">
        <v>10</v>
      </c>
      <c r="I16" s="49" t="s">
        <v>11</v>
      </c>
      <c r="J16" s="49" t="s">
        <v>12</v>
      </c>
      <c r="K16" s="49" t="s">
        <v>13</v>
      </c>
      <c r="L16" s="49" t="s">
        <v>14</v>
      </c>
      <c r="M16" s="49" t="s">
        <v>15</v>
      </c>
      <c r="N16" s="49" t="s">
        <v>20</v>
      </c>
      <c r="O16" s="33"/>
      <c r="P16" s="33"/>
    </row>
    <row r="17" spans="1:16" ht="14.25">
      <c r="A17" s="50" t="s">
        <v>17</v>
      </c>
      <c r="B17" s="58" t="s">
        <v>16</v>
      </c>
      <c r="C17" s="59">
        <v>1494.95</v>
      </c>
      <c r="D17" s="59">
        <v>1563.01</v>
      </c>
      <c r="E17" s="59">
        <v>1631.07</v>
      </c>
      <c r="F17" s="59">
        <v>1699.13</v>
      </c>
      <c r="G17" s="59">
        <v>1767.19</v>
      </c>
      <c r="H17" s="59">
        <v>1835.25</v>
      </c>
      <c r="I17" s="59">
        <v>1903.31</v>
      </c>
      <c r="J17" s="59">
        <v>1971.37</v>
      </c>
      <c r="K17" s="59">
        <v>2039.43</v>
      </c>
      <c r="L17" s="59">
        <v>2107.49</v>
      </c>
      <c r="M17" s="59">
        <v>2175.55</v>
      </c>
      <c r="N17" s="59">
        <v>2243.61</v>
      </c>
      <c r="O17" s="34"/>
      <c r="P17" s="35"/>
    </row>
    <row r="18" spans="1:16" ht="14.25">
      <c r="A18" s="51" t="s">
        <v>2</v>
      </c>
      <c r="B18" s="60">
        <v>0.13</v>
      </c>
      <c r="C18" s="59">
        <f>(C17*13%)+C17</f>
        <v>1689.2935</v>
      </c>
      <c r="D18" s="59">
        <f aca="true" t="shared" si="4" ref="D18:N18">(D17*13%)+D17</f>
        <v>1766.2013</v>
      </c>
      <c r="E18" s="59">
        <f t="shared" si="4"/>
        <v>1843.1091</v>
      </c>
      <c r="F18" s="59">
        <f t="shared" si="4"/>
        <v>1920.0169</v>
      </c>
      <c r="G18" s="59">
        <f t="shared" si="4"/>
        <v>1996.9247</v>
      </c>
      <c r="H18" s="59">
        <f t="shared" si="4"/>
        <v>2073.8325</v>
      </c>
      <c r="I18" s="59">
        <f t="shared" si="4"/>
        <v>2150.7403</v>
      </c>
      <c r="J18" s="59">
        <f t="shared" si="4"/>
        <v>2227.6481</v>
      </c>
      <c r="K18" s="59">
        <f t="shared" si="4"/>
        <v>2304.5559000000003</v>
      </c>
      <c r="L18" s="59">
        <f t="shared" si="4"/>
        <v>2381.4637</v>
      </c>
      <c r="M18" s="59">
        <f t="shared" si="4"/>
        <v>2458.3715</v>
      </c>
      <c r="N18" s="59">
        <f t="shared" si="4"/>
        <v>2535.2793</v>
      </c>
      <c r="O18" s="35"/>
      <c r="P18" s="35"/>
    </row>
    <row r="19" spans="1:16" ht="14.25">
      <c r="A19" s="50" t="s">
        <v>57</v>
      </c>
      <c r="B19" s="62">
        <v>145</v>
      </c>
      <c r="C19" s="65">
        <f>SUM(B19+C18)</f>
        <v>1834.2935</v>
      </c>
      <c r="D19" s="65">
        <f>SUM(B19+D18)</f>
        <v>1911.2013</v>
      </c>
      <c r="E19" s="65">
        <f>SUM(B19+E18)</f>
        <v>1988.1091</v>
      </c>
      <c r="F19" s="65">
        <f>SUM(B19+F18)</f>
        <v>2065.0169</v>
      </c>
      <c r="G19" s="65">
        <f>SUM(B19+G18)</f>
        <v>2141.9247</v>
      </c>
      <c r="H19" s="65">
        <f>SUM(B19+H18)</f>
        <v>2218.8325</v>
      </c>
      <c r="I19" s="65">
        <f>SUM(B19+I18)</f>
        <v>2295.7403</v>
      </c>
      <c r="J19" s="65">
        <f>SUM(B19+J18)</f>
        <v>2372.6481</v>
      </c>
      <c r="K19" s="65">
        <f>SUM(B19+K18)</f>
        <v>2449.5559000000003</v>
      </c>
      <c r="L19" s="65">
        <f>SUM(B19+L18)</f>
        <v>2526.4637</v>
      </c>
      <c r="M19" s="65">
        <f>SUM(B19+M18)</f>
        <v>2603.3715</v>
      </c>
      <c r="N19" s="65">
        <f>SUM(B19+N18)</f>
        <v>2680.2793</v>
      </c>
      <c r="O19" s="35"/>
      <c r="P19" s="35"/>
    </row>
    <row r="20" spans="1:16" ht="14.25">
      <c r="A20" s="52" t="s">
        <v>18</v>
      </c>
      <c r="B20" s="61"/>
      <c r="C20" s="59">
        <f>(C19-C17)</f>
        <v>339.34349999999995</v>
      </c>
      <c r="D20" s="59">
        <f aca="true" t="shared" si="5" ref="D20:N20">(D19-D17)</f>
        <v>348.19129999999996</v>
      </c>
      <c r="E20" s="59">
        <f t="shared" si="5"/>
        <v>357.03909999999996</v>
      </c>
      <c r="F20" s="59">
        <f t="shared" si="5"/>
        <v>365.88689999999997</v>
      </c>
      <c r="G20" s="59">
        <f t="shared" si="5"/>
        <v>374.7347</v>
      </c>
      <c r="H20" s="59">
        <f t="shared" si="5"/>
        <v>383.5825</v>
      </c>
      <c r="I20" s="59">
        <f t="shared" si="5"/>
        <v>392.4303</v>
      </c>
      <c r="J20" s="59">
        <f t="shared" si="5"/>
        <v>401.2781</v>
      </c>
      <c r="K20" s="59">
        <f t="shared" si="5"/>
        <v>410.12590000000023</v>
      </c>
      <c r="L20" s="59">
        <f t="shared" si="5"/>
        <v>418.9737</v>
      </c>
      <c r="M20" s="59">
        <f t="shared" si="5"/>
        <v>427.8215</v>
      </c>
      <c r="N20" s="59">
        <f t="shared" si="5"/>
        <v>436.6693</v>
      </c>
      <c r="O20" s="35"/>
      <c r="P20" s="35"/>
    </row>
    <row r="22" spans="1:17" ht="14.25">
      <c r="A22" s="66" t="s">
        <v>0</v>
      </c>
      <c r="B22" s="66"/>
      <c r="C22" s="49" t="s">
        <v>21</v>
      </c>
      <c r="D22" s="49" t="s">
        <v>22</v>
      </c>
      <c r="E22" s="49" t="s">
        <v>27</v>
      </c>
      <c r="F22" s="49" t="s">
        <v>28</v>
      </c>
      <c r="G22" s="49" t="s">
        <v>29</v>
      </c>
      <c r="H22" s="49" t="s">
        <v>30</v>
      </c>
      <c r="I22" s="49" t="s">
        <v>31</v>
      </c>
      <c r="J22" s="49" t="s">
        <v>32</v>
      </c>
      <c r="K22" s="49" t="s">
        <v>33</v>
      </c>
      <c r="L22" s="49" t="s">
        <v>34</v>
      </c>
      <c r="M22" s="49" t="s">
        <v>35</v>
      </c>
      <c r="N22" s="33"/>
      <c r="O22" s="33"/>
      <c r="P22" s="23"/>
      <c r="Q22" s="19"/>
    </row>
    <row r="23" spans="1:17" ht="14.25">
      <c r="A23" s="50" t="s">
        <v>17</v>
      </c>
      <c r="B23" s="58" t="s">
        <v>16</v>
      </c>
      <c r="C23" s="59">
        <v>2311.67</v>
      </c>
      <c r="D23" s="59">
        <v>2379.73</v>
      </c>
      <c r="E23" s="59">
        <v>2447.79</v>
      </c>
      <c r="F23" s="59">
        <v>2515.85</v>
      </c>
      <c r="G23" s="59">
        <v>2618.7</v>
      </c>
      <c r="H23" s="59">
        <v>2721.55</v>
      </c>
      <c r="I23" s="59">
        <v>2824.4</v>
      </c>
      <c r="J23" s="59">
        <v>2927.25</v>
      </c>
      <c r="K23" s="59">
        <v>3030.1</v>
      </c>
      <c r="L23" s="59">
        <v>3132.95</v>
      </c>
      <c r="M23" s="59">
        <v>3235.8</v>
      </c>
      <c r="N23" s="34"/>
      <c r="O23" s="34"/>
      <c r="P23" s="17"/>
      <c r="Q23" s="19"/>
    </row>
    <row r="24" spans="1:17" ht="14.25">
      <c r="A24" s="51" t="s">
        <v>2</v>
      </c>
      <c r="B24" s="60">
        <v>0.13</v>
      </c>
      <c r="C24" s="59">
        <f>(C23*13%)+C23</f>
        <v>2612.1871</v>
      </c>
      <c r="D24" s="59">
        <f aca="true" t="shared" si="6" ref="D24:M24">(D23*13%)+D23</f>
        <v>2689.0949</v>
      </c>
      <c r="E24" s="59">
        <f t="shared" si="6"/>
        <v>2766.0027</v>
      </c>
      <c r="F24" s="59">
        <f t="shared" si="6"/>
        <v>2842.9105</v>
      </c>
      <c r="G24" s="59">
        <f t="shared" si="6"/>
        <v>2959.131</v>
      </c>
      <c r="H24" s="59">
        <f t="shared" si="6"/>
        <v>3075.3515</v>
      </c>
      <c r="I24" s="59">
        <f t="shared" si="6"/>
        <v>3191.572</v>
      </c>
      <c r="J24" s="59">
        <f t="shared" si="6"/>
        <v>3307.7925</v>
      </c>
      <c r="K24" s="59">
        <f t="shared" si="6"/>
        <v>3424.013</v>
      </c>
      <c r="L24" s="59">
        <f t="shared" si="6"/>
        <v>3540.2335</v>
      </c>
      <c r="M24" s="59">
        <f t="shared" si="6"/>
        <v>3656.454</v>
      </c>
      <c r="N24" s="35"/>
      <c r="O24" s="35"/>
      <c r="P24" s="24"/>
      <c r="Q24" s="19"/>
    </row>
    <row r="25" spans="1:17" ht="14.25">
      <c r="A25" s="50" t="s">
        <v>57</v>
      </c>
      <c r="B25" s="62">
        <v>145</v>
      </c>
      <c r="C25" s="65">
        <f>SUM(B25+C24)</f>
        <v>2757.1871</v>
      </c>
      <c r="D25" s="65">
        <f>SUM(B25+D24)</f>
        <v>2834.0949</v>
      </c>
      <c r="E25" s="65">
        <f>SUM(B25+E24)</f>
        <v>2911.0027</v>
      </c>
      <c r="F25" s="65">
        <f>SUM(B25+F24)</f>
        <v>2987.9105</v>
      </c>
      <c r="G25" s="65">
        <f>SUM(B25+G24)</f>
        <v>3104.131</v>
      </c>
      <c r="H25" s="65">
        <f>SUM(B25+H24)</f>
        <v>3220.3515</v>
      </c>
      <c r="I25" s="65">
        <f>SUM(B25+I24)</f>
        <v>3336.572</v>
      </c>
      <c r="J25" s="65">
        <f>SUM(B25+J24)</f>
        <v>3452.7925</v>
      </c>
      <c r="K25" s="65">
        <f>SUM(B25+K24)</f>
        <v>3569.013</v>
      </c>
      <c r="L25" s="65">
        <f>SUM(B25+L24)</f>
        <v>3685.2335</v>
      </c>
      <c r="M25" s="65">
        <f>SUM(B25+M24)</f>
        <v>3801.454</v>
      </c>
      <c r="N25" s="35"/>
      <c r="O25" s="35"/>
      <c r="P25" s="24"/>
      <c r="Q25" s="19"/>
    </row>
    <row r="26" spans="1:17" ht="14.25">
      <c r="A26" s="52" t="s">
        <v>18</v>
      </c>
      <c r="B26" s="61"/>
      <c r="C26" s="59">
        <f>(C25-C23)</f>
        <v>445.5171</v>
      </c>
      <c r="D26" s="59">
        <f aca="true" t="shared" si="7" ref="D26:M26">(D25-D23)</f>
        <v>454.36490000000003</v>
      </c>
      <c r="E26" s="59">
        <f t="shared" si="7"/>
        <v>463.21270000000004</v>
      </c>
      <c r="F26" s="59">
        <f t="shared" si="7"/>
        <v>472.06050000000005</v>
      </c>
      <c r="G26" s="59">
        <f t="shared" si="7"/>
        <v>485.43100000000004</v>
      </c>
      <c r="H26" s="59">
        <f t="shared" si="7"/>
        <v>498.80150000000003</v>
      </c>
      <c r="I26" s="59">
        <f t="shared" si="7"/>
        <v>512.172</v>
      </c>
      <c r="J26" s="59">
        <f t="shared" si="7"/>
        <v>525.5425</v>
      </c>
      <c r="K26" s="59">
        <f t="shared" si="7"/>
        <v>538.913</v>
      </c>
      <c r="L26" s="59">
        <f t="shared" si="7"/>
        <v>552.2835</v>
      </c>
      <c r="M26" s="59">
        <f t="shared" si="7"/>
        <v>565.654</v>
      </c>
      <c r="N26" s="35"/>
      <c r="O26" s="35"/>
      <c r="P26" s="24"/>
      <c r="Q26" s="19"/>
    </row>
    <row r="28" spans="1:16" ht="14.25">
      <c r="A28" s="66" t="s">
        <v>0</v>
      </c>
      <c r="B28" s="66"/>
      <c r="C28" s="48" t="s">
        <v>5</v>
      </c>
      <c r="D28" s="49" t="s">
        <v>6</v>
      </c>
      <c r="E28" s="49" t="s">
        <v>7</v>
      </c>
      <c r="F28" s="49" t="s">
        <v>8</v>
      </c>
      <c r="G28" s="49" t="s">
        <v>9</v>
      </c>
      <c r="H28" s="49" t="s">
        <v>10</v>
      </c>
      <c r="I28" s="49" t="s">
        <v>11</v>
      </c>
      <c r="J28" s="49" t="s">
        <v>12</v>
      </c>
      <c r="K28" s="49" t="s">
        <v>13</v>
      </c>
      <c r="L28" s="49" t="s">
        <v>14</v>
      </c>
      <c r="M28" s="49" t="s">
        <v>15</v>
      </c>
      <c r="N28" s="49" t="s">
        <v>20</v>
      </c>
      <c r="O28" s="33"/>
      <c r="P28" s="33"/>
    </row>
    <row r="29" spans="1:16" ht="14.25">
      <c r="A29" s="50" t="s">
        <v>40</v>
      </c>
      <c r="B29" s="58" t="s">
        <v>16</v>
      </c>
      <c r="C29" s="59">
        <v>1587.21</v>
      </c>
      <c r="D29" s="59">
        <v>1658.3</v>
      </c>
      <c r="E29" s="59">
        <v>1729.39</v>
      </c>
      <c r="F29" s="59">
        <v>1800.48</v>
      </c>
      <c r="G29" s="59">
        <v>1871.57</v>
      </c>
      <c r="H29" s="59">
        <v>1942.66</v>
      </c>
      <c r="I29" s="59">
        <v>2013.75</v>
      </c>
      <c r="J29" s="59">
        <v>2084.84</v>
      </c>
      <c r="K29" s="59">
        <v>2155.93</v>
      </c>
      <c r="L29" s="59">
        <v>2227.02</v>
      </c>
      <c r="M29" s="59">
        <v>2298.11</v>
      </c>
      <c r="N29" s="59">
        <v>2369.2</v>
      </c>
      <c r="O29" s="34"/>
      <c r="P29" s="35"/>
    </row>
    <row r="30" spans="1:16" ht="14.25">
      <c r="A30" s="51" t="s">
        <v>2</v>
      </c>
      <c r="B30" s="60">
        <v>0.13</v>
      </c>
      <c r="C30" s="59">
        <f>(C29*13%)+C29</f>
        <v>1793.5473</v>
      </c>
      <c r="D30" s="59">
        <f aca="true" t="shared" si="8" ref="D30:N30">(D29*13%)+D29</f>
        <v>1873.879</v>
      </c>
      <c r="E30" s="59">
        <f t="shared" si="8"/>
        <v>1954.2107</v>
      </c>
      <c r="F30" s="59">
        <f t="shared" si="8"/>
        <v>2034.5424</v>
      </c>
      <c r="G30" s="59">
        <f t="shared" si="8"/>
        <v>2114.8741</v>
      </c>
      <c r="H30" s="59">
        <f t="shared" si="8"/>
        <v>2195.2058</v>
      </c>
      <c r="I30" s="59">
        <f t="shared" si="8"/>
        <v>2275.5375</v>
      </c>
      <c r="J30" s="59">
        <f t="shared" si="8"/>
        <v>2355.8692</v>
      </c>
      <c r="K30" s="59">
        <f t="shared" si="8"/>
        <v>2436.2009</v>
      </c>
      <c r="L30" s="59">
        <f t="shared" si="8"/>
        <v>2516.5326</v>
      </c>
      <c r="M30" s="59">
        <f t="shared" si="8"/>
        <v>2596.8643</v>
      </c>
      <c r="N30" s="59">
        <f t="shared" si="8"/>
        <v>2677.196</v>
      </c>
      <c r="O30" s="35"/>
      <c r="P30" s="35"/>
    </row>
    <row r="31" spans="1:16" ht="14.25">
      <c r="A31" s="50" t="s">
        <v>57</v>
      </c>
      <c r="B31" s="62">
        <v>145</v>
      </c>
      <c r="C31" s="65">
        <f>SUM(B31+C30)</f>
        <v>1938.5473</v>
      </c>
      <c r="D31" s="65">
        <f>SUM(B31+D30)</f>
        <v>2018.879</v>
      </c>
      <c r="E31" s="65">
        <f>SUM(B31+E30)</f>
        <v>2099.2107</v>
      </c>
      <c r="F31" s="65">
        <f>SUM(B31+F30)</f>
        <v>2179.5424000000003</v>
      </c>
      <c r="G31" s="65">
        <f>SUM(B31+G30)</f>
        <v>2259.8741</v>
      </c>
      <c r="H31" s="65">
        <f>SUM(B31+H30)</f>
        <v>2340.2058</v>
      </c>
      <c r="I31" s="65">
        <f>SUM(B31+I30)</f>
        <v>2420.5375</v>
      </c>
      <c r="J31" s="65">
        <f>SUM(B31+J30)</f>
        <v>2500.8692</v>
      </c>
      <c r="K31" s="65">
        <f>SUM(B31+K30)</f>
        <v>2581.2009</v>
      </c>
      <c r="L31" s="65">
        <f>SUM(B31+L30)</f>
        <v>2661.5326</v>
      </c>
      <c r="M31" s="65">
        <f>SUM(B31+M30)</f>
        <v>2741.8643</v>
      </c>
      <c r="N31" s="65">
        <f>SUM(B31+N30)</f>
        <v>2822.196</v>
      </c>
      <c r="O31" s="35"/>
      <c r="P31" s="35"/>
    </row>
    <row r="32" spans="1:16" ht="14.25">
      <c r="A32" s="52" t="s">
        <v>18</v>
      </c>
      <c r="B32" s="61"/>
      <c r="C32" s="59">
        <f>(C31-C29)</f>
        <v>351.3372999999999</v>
      </c>
      <c r="D32" s="59">
        <f aca="true" t="shared" si="9" ref="D32:N32">(D31-D29)</f>
        <v>360.57899999999995</v>
      </c>
      <c r="E32" s="59">
        <f t="shared" si="9"/>
        <v>369.8207</v>
      </c>
      <c r="F32" s="59">
        <f t="shared" si="9"/>
        <v>379.06240000000025</v>
      </c>
      <c r="G32" s="59">
        <f t="shared" si="9"/>
        <v>388.30410000000006</v>
      </c>
      <c r="H32" s="59">
        <f t="shared" si="9"/>
        <v>397.5458000000001</v>
      </c>
      <c r="I32" s="59">
        <f t="shared" si="9"/>
        <v>406.7874999999999</v>
      </c>
      <c r="J32" s="59">
        <f t="shared" si="9"/>
        <v>416.02919999999995</v>
      </c>
      <c r="K32" s="59">
        <f t="shared" si="9"/>
        <v>425.2709</v>
      </c>
      <c r="L32" s="59">
        <f t="shared" si="9"/>
        <v>434.5126</v>
      </c>
      <c r="M32" s="59">
        <f t="shared" si="9"/>
        <v>443.75430000000006</v>
      </c>
      <c r="N32" s="59">
        <f t="shared" si="9"/>
        <v>452.9960000000001</v>
      </c>
      <c r="O32" s="35"/>
      <c r="P32" s="35"/>
    </row>
    <row r="34" spans="1:16" ht="14.25">
      <c r="A34" s="66" t="s">
        <v>0</v>
      </c>
      <c r="B34" s="66"/>
      <c r="C34" s="49" t="s">
        <v>21</v>
      </c>
      <c r="D34" s="49" t="s">
        <v>22</v>
      </c>
      <c r="E34" s="49" t="s">
        <v>27</v>
      </c>
      <c r="F34" s="49" t="s">
        <v>28</v>
      </c>
      <c r="G34" s="49" t="s">
        <v>29</v>
      </c>
      <c r="H34" s="49" t="s">
        <v>30</v>
      </c>
      <c r="I34" s="49" t="s">
        <v>31</v>
      </c>
      <c r="J34" s="49" t="s">
        <v>32</v>
      </c>
      <c r="K34" s="49" t="s">
        <v>33</v>
      </c>
      <c r="L34" s="49" t="s">
        <v>34</v>
      </c>
      <c r="M34" s="49" t="s">
        <v>35</v>
      </c>
      <c r="N34" s="33"/>
      <c r="O34" s="33"/>
      <c r="P34" s="23"/>
    </row>
    <row r="35" spans="1:16" ht="15" thickBot="1">
      <c r="A35" s="50" t="s">
        <v>40</v>
      </c>
      <c r="B35" s="58" t="s">
        <v>16</v>
      </c>
      <c r="C35" s="59">
        <v>2440.29</v>
      </c>
      <c r="D35" s="59">
        <v>2511.38</v>
      </c>
      <c r="E35" s="59">
        <v>2582.47</v>
      </c>
      <c r="F35" s="59">
        <v>2689.86</v>
      </c>
      <c r="G35" s="59">
        <v>2797.25</v>
      </c>
      <c r="H35" s="59">
        <v>2904.64</v>
      </c>
      <c r="I35" s="59">
        <v>3012.03</v>
      </c>
      <c r="J35" s="59">
        <v>3119.42</v>
      </c>
      <c r="K35" s="59">
        <v>3226.81</v>
      </c>
      <c r="L35" s="59">
        <v>3334.2</v>
      </c>
      <c r="M35" s="59">
        <v>3441.59</v>
      </c>
      <c r="N35" s="34"/>
      <c r="O35" s="34"/>
      <c r="P35" s="17"/>
    </row>
    <row r="36" spans="1:16" ht="14.25">
      <c r="A36" s="51" t="s">
        <v>2</v>
      </c>
      <c r="B36" s="60">
        <v>0.13</v>
      </c>
      <c r="C36" s="59">
        <f>(C35*13%)+C35</f>
        <v>2757.5277</v>
      </c>
      <c r="D36" s="59">
        <f aca="true" t="shared" si="10" ref="D36:M36">(D35*13%)+D35</f>
        <v>2837.8594000000003</v>
      </c>
      <c r="E36" s="59">
        <f t="shared" si="10"/>
        <v>2918.1911</v>
      </c>
      <c r="F36" s="59">
        <f t="shared" si="10"/>
        <v>3039.5418</v>
      </c>
      <c r="G36" s="59">
        <f t="shared" si="10"/>
        <v>3160.8925</v>
      </c>
      <c r="H36" s="59">
        <f t="shared" si="10"/>
        <v>3282.2432</v>
      </c>
      <c r="I36" s="59">
        <f t="shared" si="10"/>
        <v>3403.5939000000003</v>
      </c>
      <c r="J36" s="59">
        <f t="shared" si="10"/>
        <v>3524.9446000000003</v>
      </c>
      <c r="K36" s="59">
        <f t="shared" si="10"/>
        <v>3646.2952999999998</v>
      </c>
      <c r="L36" s="59">
        <f t="shared" si="10"/>
        <v>3767.6459999999997</v>
      </c>
      <c r="M36" s="59">
        <f t="shared" si="10"/>
        <v>3888.9967</v>
      </c>
      <c r="N36" s="39" t="s">
        <v>44</v>
      </c>
      <c r="O36" s="40" t="s">
        <v>47</v>
      </c>
      <c r="P36" s="24"/>
    </row>
    <row r="37" spans="1:16" ht="15" thickBot="1">
      <c r="A37" s="50" t="s">
        <v>57</v>
      </c>
      <c r="B37" s="62">
        <v>145</v>
      </c>
      <c r="C37" s="65">
        <f>SUM(B37+C36)</f>
        <v>2902.5277</v>
      </c>
      <c r="D37" s="65">
        <f>SUM(B37+D36)</f>
        <v>2982.8594000000003</v>
      </c>
      <c r="E37" s="65">
        <f>SUM(B37+E36)</f>
        <v>3063.1911</v>
      </c>
      <c r="F37" s="65">
        <f>SUM(B37+F36)</f>
        <v>3184.5418</v>
      </c>
      <c r="G37" s="65">
        <f>SUM(B37+G36)</f>
        <v>3305.8925</v>
      </c>
      <c r="H37" s="65">
        <f>SUM(B37+H36)</f>
        <v>3427.2432</v>
      </c>
      <c r="I37" s="65">
        <f>SUM(B37+I36)</f>
        <v>3548.5939000000003</v>
      </c>
      <c r="J37" s="65">
        <f>SUM(B37+J36)</f>
        <v>3669.9446000000003</v>
      </c>
      <c r="K37" s="65">
        <f>SUM(B37+K36)</f>
        <v>3791.2952999999998</v>
      </c>
      <c r="L37" s="65">
        <f>SUM(B37+L36)</f>
        <v>3912.6459999999997</v>
      </c>
      <c r="M37" s="65">
        <f>SUM(B37+M36)</f>
        <v>4033.9967</v>
      </c>
      <c r="N37" s="41" t="s">
        <v>46</v>
      </c>
      <c r="O37" s="42" t="s">
        <v>48</v>
      </c>
      <c r="P37" s="24"/>
    </row>
    <row r="38" spans="1:16" ht="14.25">
      <c r="A38" s="52" t="s">
        <v>18</v>
      </c>
      <c r="B38" s="61"/>
      <c r="C38" s="59">
        <f>(C37-C35)</f>
        <v>462.23770000000013</v>
      </c>
      <c r="D38" s="59">
        <f aca="true" t="shared" si="11" ref="D38:M38">(D37-D35)</f>
        <v>471.47940000000017</v>
      </c>
      <c r="E38" s="59">
        <f t="shared" si="11"/>
        <v>480.7211000000002</v>
      </c>
      <c r="F38" s="59">
        <f t="shared" si="11"/>
        <v>494.68179999999984</v>
      </c>
      <c r="G38" s="59">
        <f t="shared" si="11"/>
        <v>508.6424999999999</v>
      </c>
      <c r="H38" s="59">
        <f t="shared" si="11"/>
        <v>522.6032</v>
      </c>
      <c r="I38" s="59">
        <f t="shared" si="11"/>
        <v>536.5639000000001</v>
      </c>
      <c r="J38" s="59">
        <f t="shared" si="11"/>
        <v>550.5246000000002</v>
      </c>
      <c r="K38" s="59">
        <f t="shared" si="11"/>
        <v>564.4852999999998</v>
      </c>
      <c r="L38" s="59">
        <f t="shared" si="11"/>
        <v>578.4459999999999</v>
      </c>
      <c r="M38" s="59">
        <f t="shared" si="11"/>
        <v>592.4067</v>
      </c>
      <c r="N38" s="35"/>
      <c r="O38" s="35"/>
      <c r="P38" s="24"/>
    </row>
  </sheetData>
  <sheetProtection/>
  <mergeCells count="9">
    <mergeCell ref="A22:B22"/>
    <mergeCell ref="A28:B28"/>
    <mergeCell ref="A34:B34"/>
    <mergeCell ref="A1:P1"/>
    <mergeCell ref="A2:P2"/>
    <mergeCell ref="A3:P3"/>
    <mergeCell ref="A4:B4"/>
    <mergeCell ref="A10:B10"/>
    <mergeCell ref="A16:B16"/>
  </mergeCells>
  <printOptions/>
  <pageMargins left="0.45" right="0.45" top="0.25" bottom="0.25" header="0.05" footer="0.05"/>
  <pageSetup horizontalDpi="200" verticalDpi="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4.57421875" style="0" customWidth="1"/>
  </cols>
  <sheetData>
    <row r="1" spans="1:14" ht="15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4.25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ht="14.25">
      <c r="A6" s="28" t="s">
        <v>0</v>
      </c>
      <c r="B6" s="29"/>
      <c r="C6" s="29" t="s">
        <v>5</v>
      </c>
      <c r="D6" s="30" t="s">
        <v>6</v>
      </c>
      <c r="E6" s="30" t="s">
        <v>7</v>
      </c>
      <c r="F6" s="30" t="s">
        <v>8</v>
      </c>
      <c r="G6" s="30" t="s">
        <v>9</v>
      </c>
      <c r="H6" s="30" t="s">
        <v>10</v>
      </c>
      <c r="I6" s="30" t="s">
        <v>11</v>
      </c>
      <c r="J6" s="30" t="s">
        <v>12</v>
      </c>
      <c r="K6" s="30" t="s">
        <v>13</v>
      </c>
      <c r="L6" s="30" t="s">
        <v>14</v>
      </c>
      <c r="M6" s="30" t="s">
        <v>15</v>
      </c>
    </row>
    <row r="7" spans="1:13" ht="14.25">
      <c r="A7" s="28" t="s">
        <v>1</v>
      </c>
      <c r="B7" s="6" t="s">
        <v>16</v>
      </c>
      <c r="C7" s="5">
        <v>2416.06</v>
      </c>
      <c r="D7" s="5">
        <v>2514.37</v>
      </c>
      <c r="E7" s="5">
        <v>2612.68</v>
      </c>
      <c r="F7" s="5">
        <v>2710.99</v>
      </c>
      <c r="G7" s="8">
        <v>2809.3</v>
      </c>
      <c r="H7" s="5">
        <v>2907.61</v>
      </c>
      <c r="I7" s="5">
        <v>3005.92</v>
      </c>
      <c r="J7" s="5">
        <v>3104.23</v>
      </c>
      <c r="K7" s="5">
        <v>3202.54</v>
      </c>
      <c r="L7" s="5">
        <v>3300.85</v>
      </c>
      <c r="M7" s="5">
        <v>3396.16</v>
      </c>
    </row>
    <row r="8" spans="1:13" ht="14.25">
      <c r="A8" s="28" t="s">
        <v>2</v>
      </c>
      <c r="B8" s="7">
        <v>0.13</v>
      </c>
      <c r="C8" s="8">
        <f>(C7*13%)+C7</f>
        <v>2730.1477999999997</v>
      </c>
      <c r="D8" s="8">
        <f aca="true" t="shared" si="0" ref="D8:M8">(D7*13%)+D7</f>
        <v>2841.2381</v>
      </c>
      <c r="E8" s="8">
        <f t="shared" si="0"/>
        <v>2952.3284</v>
      </c>
      <c r="F8" s="8">
        <f t="shared" si="0"/>
        <v>3063.4186999999997</v>
      </c>
      <c r="G8" s="8">
        <f t="shared" si="0"/>
        <v>3174.509</v>
      </c>
      <c r="H8" s="8">
        <f t="shared" si="0"/>
        <v>3285.5993000000003</v>
      </c>
      <c r="I8" s="8">
        <f t="shared" si="0"/>
        <v>3396.6896</v>
      </c>
      <c r="J8" s="8">
        <f t="shared" si="0"/>
        <v>3507.7799</v>
      </c>
      <c r="K8" s="8">
        <f t="shared" si="0"/>
        <v>3618.8702</v>
      </c>
      <c r="L8" s="8">
        <f t="shared" si="0"/>
        <v>3729.9605</v>
      </c>
      <c r="M8" s="8">
        <f t="shared" si="0"/>
        <v>3837.6607999999997</v>
      </c>
    </row>
    <row r="9" spans="1:13" ht="14.25">
      <c r="A9" s="28" t="s">
        <v>57</v>
      </c>
      <c r="B9" s="63">
        <v>155</v>
      </c>
      <c r="C9" s="64">
        <f>SUM(B9+C8)</f>
        <v>2885.1477999999997</v>
      </c>
      <c r="D9" s="64">
        <f>SUM(B9+D8)</f>
        <v>2996.2381</v>
      </c>
      <c r="E9" s="64">
        <f>SUM(B9+E8)</f>
        <v>3107.3284</v>
      </c>
      <c r="F9" s="64">
        <f>SUM(B9+F8)</f>
        <v>3218.4186999999997</v>
      </c>
      <c r="G9" s="64">
        <f>SUM(B9+G8)</f>
        <v>3329.509</v>
      </c>
      <c r="H9" s="64">
        <f>SUM(B9+H8)</f>
        <v>3440.5993000000003</v>
      </c>
      <c r="I9" s="64">
        <f>SUM(B9+I8)</f>
        <v>3551.6896</v>
      </c>
      <c r="J9" s="64">
        <f>SUM(B9+J8)</f>
        <v>3662.7799</v>
      </c>
      <c r="K9" s="64">
        <f>SUM(B9+K8)</f>
        <v>3773.8702</v>
      </c>
      <c r="L9" s="64">
        <f>SUM(B9+L8)</f>
        <v>3884.9605</v>
      </c>
      <c r="M9" s="64">
        <f>SUM(B9+M8)</f>
        <v>3992.6607999999997</v>
      </c>
    </row>
    <row r="10" spans="1:13" ht="14.25">
      <c r="A10" s="31" t="s">
        <v>18</v>
      </c>
      <c r="B10" s="5"/>
      <c r="C10" s="8">
        <f>(C9-C7)</f>
        <v>469.0877999999998</v>
      </c>
      <c r="D10" s="8">
        <f aca="true" t="shared" si="1" ref="D10:M10">(D9-D7)</f>
        <v>481.86810000000014</v>
      </c>
      <c r="E10" s="8">
        <f t="shared" si="1"/>
        <v>494.64840000000004</v>
      </c>
      <c r="F10" s="8">
        <f t="shared" si="1"/>
        <v>507.42869999999994</v>
      </c>
      <c r="G10" s="8">
        <f t="shared" si="1"/>
        <v>520.2089999999998</v>
      </c>
      <c r="H10" s="8">
        <f t="shared" si="1"/>
        <v>532.9893000000002</v>
      </c>
      <c r="I10" s="8">
        <f t="shared" si="1"/>
        <v>545.7696000000001</v>
      </c>
      <c r="J10" s="8">
        <f t="shared" si="1"/>
        <v>558.5499</v>
      </c>
      <c r="K10" s="8">
        <f t="shared" si="1"/>
        <v>571.3301999999999</v>
      </c>
      <c r="L10" s="8">
        <f t="shared" si="1"/>
        <v>584.1105000000002</v>
      </c>
      <c r="M10" s="8">
        <f t="shared" si="1"/>
        <v>596.5007999999998</v>
      </c>
    </row>
    <row r="11" spans="1:13" ht="14.2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4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ht="14.25">
      <c r="A13" s="1"/>
    </row>
    <row r="14" spans="1:13" ht="14.25">
      <c r="A14" s="28" t="s">
        <v>0</v>
      </c>
      <c r="B14" s="29"/>
      <c r="C14" s="29" t="s">
        <v>5</v>
      </c>
      <c r="D14" s="30" t="s">
        <v>6</v>
      </c>
      <c r="E14" s="30" t="s">
        <v>7</v>
      </c>
      <c r="F14" s="30" t="s">
        <v>8</v>
      </c>
      <c r="G14" s="30" t="s">
        <v>9</v>
      </c>
      <c r="H14" s="30" t="s">
        <v>10</v>
      </c>
      <c r="I14" s="30" t="s">
        <v>11</v>
      </c>
      <c r="J14" s="30" t="s">
        <v>12</v>
      </c>
      <c r="K14" s="30" t="s">
        <v>13</v>
      </c>
      <c r="L14" s="30" t="s">
        <v>14</v>
      </c>
      <c r="M14" s="30" t="s">
        <v>15</v>
      </c>
    </row>
    <row r="15" spans="1:13" ht="14.25">
      <c r="A15" s="31" t="s">
        <v>17</v>
      </c>
      <c r="B15" s="6" t="s">
        <v>16</v>
      </c>
      <c r="C15" s="8">
        <v>2626.3</v>
      </c>
      <c r="D15" s="5">
        <v>2733.69</v>
      </c>
      <c r="E15" s="5">
        <v>2841.08</v>
      </c>
      <c r="F15" s="5">
        <v>2948.47</v>
      </c>
      <c r="G15" s="5">
        <v>3055.86</v>
      </c>
      <c r="H15" s="5">
        <v>3163.25</v>
      </c>
      <c r="I15" s="5">
        <v>3270.64</v>
      </c>
      <c r="J15" s="5">
        <v>3378.03</v>
      </c>
      <c r="K15" s="5">
        <v>3485.42</v>
      </c>
      <c r="L15" s="5">
        <v>3592.81</v>
      </c>
      <c r="M15" s="8">
        <v>3700.2</v>
      </c>
    </row>
    <row r="16" spans="1:13" ht="14.25">
      <c r="A16" s="28" t="s">
        <v>2</v>
      </c>
      <c r="B16" s="7">
        <v>0.13</v>
      </c>
      <c r="C16" s="8">
        <f aca="true" t="shared" si="2" ref="C16:M16">(C15*13%)+C15</f>
        <v>2967.719</v>
      </c>
      <c r="D16" s="8">
        <f t="shared" si="2"/>
        <v>3089.0697</v>
      </c>
      <c r="E16" s="8">
        <f t="shared" si="2"/>
        <v>3210.4204</v>
      </c>
      <c r="F16" s="8">
        <f t="shared" si="2"/>
        <v>3331.7711</v>
      </c>
      <c r="G16" s="8">
        <f t="shared" si="2"/>
        <v>3453.1218000000003</v>
      </c>
      <c r="H16" s="8">
        <f t="shared" si="2"/>
        <v>3574.4725</v>
      </c>
      <c r="I16" s="8">
        <f t="shared" si="2"/>
        <v>3695.8232</v>
      </c>
      <c r="J16" s="8">
        <f t="shared" si="2"/>
        <v>3817.1739000000002</v>
      </c>
      <c r="K16" s="8">
        <f t="shared" si="2"/>
        <v>3938.5246</v>
      </c>
      <c r="L16" s="8">
        <f t="shared" si="2"/>
        <v>4059.8753</v>
      </c>
      <c r="M16" s="8">
        <f t="shared" si="2"/>
        <v>4181.226</v>
      </c>
    </row>
    <row r="17" spans="1:13" ht="14.25">
      <c r="A17" s="28" t="s">
        <v>57</v>
      </c>
      <c r="B17" s="63">
        <v>155</v>
      </c>
      <c r="C17" s="64">
        <f>SUM(B17+C16)</f>
        <v>3122.719</v>
      </c>
      <c r="D17" s="64">
        <f>SUM(B17+D16)</f>
        <v>3244.0697</v>
      </c>
      <c r="E17" s="64">
        <f>SUM(B17+E16)</f>
        <v>3365.4204</v>
      </c>
      <c r="F17" s="64">
        <f>SUM(B17+F16)</f>
        <v>3486.7711</v>
      </c>
      <c r="G17" s="64">
        <f>SUM(B17+G16)</f>
        <v>3608.1218000000003</v>
      </c>
      <c r="H17" s="64">
        <f>SUM(B17+H16)</f>
        <v>3729.4725</v>
      </c>
      <c r="I17" s="64">
        <f>SUM(B17+I16)</f>
        <v>3850.8232</v>
      </c>
      <c r="J17" s="64">
        <f>SUM(B17+J16)</f>
        <v>3972.1739000000002</v>
      </c>
      <c r="K17" s="64">
        <f>SUM(B17+K16)</f>
        <v>4093.5246</v>
      </c>
      <c r="L17" s="64">
        <f>SUM(B17+L16)</f>
        <v>4214.8753</v>
      </c>
      <c r="M17" s="64">
        <f>SUM(B17+M16)</f>
        <v>4336.226</v>
      </c>
    </row>
    <row r="18" spans="1:13" ht="14.25">
      <c r="A18" s="32" t="s">
        <v>18</v>
      </c>
      <c r="B18" s="12"/>
      <c r="C18" s="8">
        <f>(C17-C15)</f>
        <v>496.41899999999987</v>
      </c>
      <c r="D18" s="8">
        <f aca="true" t="shared" si="3" ref="D18:M18">(D17-D15)</f>
        <v>510.37969999999996</v>
      </c>
      <c r="E18" s="8">
        <f t="shared" si="3"/>
        <v>524.3404</v>
      </c>
      <c r="F18" s="8">
        <f t="shared" si="3"/>
        <v>538.3011000000001</v>
      </c>
      <c r="G18" s="8">
        <f t="shared" si="3"/>
        <v>552.2618000000002</v>
      </c>
      <c r="H18" s="8">
        <f t="shared" si="3"/>
        <v>566.2224999999999</v>
      </c>
      <c r="I18" s="8">
        <f t="shared" si="3"/>
        <v>580.1831999999999</v>
      </c>
      <c r="J18" s="8">
        <f t="shared" si="3"/>
        <v>594.1439</v>
      </c>
      <c r="K18" s="8">
        <f t="shared" si="3"/>
        <v>608.1046000000001</v>
      </c>
      <c r="L18" s="8">
        <f t="shared" si="3"/>
        <v>622.0652999999998</v>
      </c>
      <c r="M18" s="8">
        <f t="shared" si="3"/>
        <v>636.0259999999998</v>
      </c>
    </row>
    <row r="19" ht="15" thickBot="1"/>
    <row r="20" spans="11:12" ht="14.25">
      <c r="K20" s="39" t="s">
        <v>44</v>
      </c>
      <c r="L20" s="40" t="s">
        <v>47</v>
      </c>
    </row>
    <row r="21" spans="11:12" ht="15" thickBot="1">
      <c r="K21" s="41" t="s">
        <v>46</v>
      </c>
      <c r="L21" s="42" t="s">
        <v>48</v>
      </c>
    </row>
    <row r="35" spans="1:14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4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14"/>
    </row>
    <row r="37" spans="1:14" ht="14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3" ht="14.25">
      <c r="A38" s="9"/>
      <c r="B38" s="15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4.25">
      <c r="A39" s="16"/>
      <c r="B39" s="17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4.25">
      <c r="A40" s="9"/>
      <c r="B40" s="1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4.25">
      <c r="A41" s="9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4.25">
      <c r="A42" s="19"/>
      <c r="B42" s="1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sheetProtection/>
  <mergeCells count="6">
    <mergeCell ref="A1:N1"/>
    <mergeCell ref="A2:N2"/>
    <mergeCell ref="A3:N3"/>
    <mergeCell ref="A35:N35"/>
    <mergeCell ref="A37:N37"/>
    <mergeCell ref="A36:M36"/>
  </mergeCells>
  <printOptions/>
  <pageMargins left="0.45" right="0.45" top="0.75" bottom="0.75" header="0.3" footer="0.3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16" sqref="J16"/>
    </sheetView>
  </sheetViews>
  <sheetFormatPr defaultColWidth="11.00390625" defaultRowHeight="15"/>
  <cols>
    <col min="1" max="1" width="14.00390625" style="0" customWidth="1"/>
  </cols>
  <sheetData>
    <row r="1" spans="1:16" ht="15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21"/>
      <c r="L1" s="21"/>
      <c r="M1" s="21"/>
      <c r="N1" s="21"/>
      <c r="O1" s="21"/>
      <c r="P1" s="21"/>
    </row>
    <row r="2" spans="1:16" ht="14.2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14"/>
      <c r="L2" s="14"/>
      <c r="M2" s="14"/>
      <c r="N2" s="14"/>
      <c r="O2" s="14"/>
      <c r="P2" s="14"/>
    </row>
    <row r="3" spans="1:16" ht="14.25">
      <c r="A3" s="69" t="s">
        <v>4</v>
      </c>
      <c r="B3" s="69"/>
      <c r="C3" s="69"/>
      <c r="D3" s="69"/>
      <c r="E3" s="69"/>
      <c r="F3" s="69"/>
      <c r="G3" s="69"/>
      <c r="H3" s="69"/>
      <c r="I3" s="69"/>
      <c r="J3" s="69"/>
      <c r="K3" s="27"/>
      <c r="L3" s="27"/>
      <c r="M3" s="27"/>
      <c r="N3" s="27"/>
      <c r="O3" s="27"/>
      <c r="P3" s="27"/>
    </row>
    <row r="4" spans="1:16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>
      <c r="A5" s="70" t="s">
        <v>0</v>
      </c>
      <c r="B5" s="70"/>
      <c r="C5" s="44" t="s">
        <v>5</v>
      </c>
      <c r="D5" s="44" t="s">
        <v>6</v>
      </c>
      <c r="E5" s="44" t="s">
        <v>7</v>
      </c>
      <c r="F5" s="44" t="s">
        <v>8</v>
      </c>
      <c r="G5" s="44" t="s">
        <v>9</v>
      </c>
      <c r="H5" s="44" t="s">
        <v>10</v>
      </c>
      <c r="I5" s="44" t="s">
        <v>11</v>
      </c>
      <c r="J5" s="36"/>
      <c r="K5" s="10"/>
      <c r="L5" s="10"/>
      <c r="M5" s="10"/>
      <c r="N5" s="23"/>
      <c r="O5" s="23"/>
      <c r="P5" s="23"/>
    </row>
    <row r="6" spans="1:16" ht="14.25">
      <c r="A6" s="45" t="s">
        <v>1</v>
      </c>
      <c r="B6" s="4" t="s">
        <v>16</v>
      </c>
      <c r="C6" s="20">
        <v>3005.94</v>
      </c>
      <c r="D6" s="20">
        <v>3104.25</v>
      </c>
      <c r="E6" s="20">
        <v>3202.56</v>
      </c>
      <c r="F6" s="20">
        <v>3300.87</v>
      </c>
      <c r="G6" s="20">
        <v>3399.18</v>
      </c>
      <c r="H6" s="20">
        <v>3497.49</v>
      </c>
      <c r="I6" s="20">
        <v>3595.8</v>
      </c>
      <c r="J6" s="37"/>
      <c r="K6" s="24"/>
      <c r="L6" s="24"/>
      <c r="M6" s="24"/>
      <c r="N6" s="17"/>
      <c r="O6" s="17"/>
      <c r="P6" s="17"/>
    </row>
    <row r="7" spans="1:16" ht="14.25">
      <c r="A7" s="45" t="s">
        <v>2</v>
      </c>
      <c r="B7" s="25">
        <v>0.13</v>
      </c>
      <c r="C7" s="20">
        <f>(C6*13%)+C6</f>
        <v>3396.7122</v>
      </c>
      <c r="D7" s="20">
        <f aca="true" t="shared" si="0" ref="D7:I7">(D6*13%)+D6</f>
        <v>3507.8025</v>
      </c>
      <c r="E7" s="20">
        <f t="shared" si="0"/>
        <v>3618.8928</v>
      </c>
      <c r="F7" s="20">
        <f t="shared" si="0"/>
        <v>3729.9831</v>
      </c>
      <c r="G7" s="20">
        <f t="shared" si="0"/>
        <v>3841.0733999999998</v>
      </c>
      <c r="H7" s="20">
        <f t="shared" si="0"/>
        <v>3952.1636999999996</v>
      </c>
      <c r="I7" s="20">
        <f t="shared" si="0"/>
        <v>4063.2540000000004</v>
      </c>
      <c r="J7" s="37"/>
      <c r="K7" s="24"/>
      <c r="L7" s="24"/>
      <c r="M7" s="24"/>
      <c r="N7" s="24"/>
      <c r="O7" s="24"/>
      <c r="P7" s="24"/>
    </row>
    <row r="8" spans="1:16" ht="14.25">
      <c r="A8" s="45" t="s">
        <v>57</v>
      </c>
      <c r="B8" s="63">
        <v>165</v>
      </c>
      <c r="C8" s="64">
        <f>SUM(B8+C7)</f>
        <v>3561.7122</v>
      </c>
      <c r="D8" s="64">
        <f>SUM(B8+D7)</f>
        <v>3672.8025</v>
      </c>
      <c r="E8" s="64">
        <f>SUM(B8+E7)</f>
        <v>3783.8928</v>
      </c>
      <c r="F8" s="64">
        <f>SUM(B8+F7)</f>
        <v>3894.9831</v>
      </c>
      <c r="G8" s="64">
        <f>SUM(B8+G7)</f>
        <v>4006.0733999999998</v>
      </c>
      <c r="H8" s="64">
        <f>SUM(B8+H7)</f>
        <v>4117.163699999999</v>
      </c>
      <c r="I8" s="64">
        <f>SUM(B8+I7)</f>
        <v>4228.254000000001</v>
      </c>
      <c r="J8" s="37"/>
      <c r="K8" s="24"/>
      <c r="L8" s="24"/>
      <c r="M8" s="24"/>
      <c r="N8" s="24"/>
      <c r="O8" s="24"/>
      <c r="P8" s="24"/>
    </row>
    <row r="9" spans="1:16" ht="14.25">
      <c r="A9" s="46" t="s">
        <v>43</v>
      </c>
      <c r="B9" s="26"/>
      <c r="C9" s="20">
        <f>(C8-C6)</f>
        <v>555.7721999999999</v>
      </c>
      <c r="D9" s="20">
        <f aca="true" t="shared" si="1" ref="D9:I9">(D8-D6)</f>
        <v>568.5524999999998</v>
      </c>
      <c r="E9" s="20">
        <f t="shared" si="1"/>
        <v>581.3328000000001</v>
      </c>
      <c r="F9" s="20">
        <f t="shared" si="1"/>
        <v>594.1131</v>
      </c>
      <c r="G9" s="20">
        <f t="shared" si="1"/>
        <v>606.8933999999999</v>
      </c>
      <c r="H9" s="20">
        <f t="shared" si="1"/>
        <v>619.6736999999994</v>
      </c>
      <c r="I9" s="20">
        <f t="shared" si="1"/>
        <v>632.4540000000006</v>
      </c>
      <c r="J9" s="37"/>
      <c r="K9" s="24"/>
      <c r="L9" s="24"/>
      <c r="M9" s="24"/>
      <c r="N9" s="24"/>
      <c r="O9" s="24"/>
      <c r="P9" s="24"/>
    </row>
    <row r="10" spans="1:10" ht="14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6" ht="14.25">
      <c r="A12" s="70" t="s">
        <v>0</v>
      </c>
      <c r="B12" s="70"/>
      <c r="C12" s="44" t="s">
        <v>5</v>
      </c>
      <c r="D12" s="44" t="s">
        <v>6</v>
      </c>
      <c r="E12" s="44" t="s">
        <v>7</v>
      </c>
      <c r="F12" s="44" t="s">
        <v>8</v>
      </c>
      <c r="G12" s="44" t="s">
        <v>9</v>
      </c>
      <c r="H12" s="44" t="s">
        <v>10</v>
      </c>
      <c r="I12" s="44" t="s">
        <v>11</v>
      </c>
      <c r="J12" s="36"/>
      <c r="K12" s="10"/>
      <c r="L12" s="10"/>
      <c r="M12" s="10"/>
      <c r="N12" s="23"/>
      <c r="O12" s="23"/>
      <c r="P12" s="23"/>
    </row>
    <row r="13" spans="1:16" ht="14.25">
      <c r="A13" s="45" t="s">
        <v>17</v>
      </c>
      <c r="B13" s="4" t="s">
        <v>16</v>
      </c>
      <c r="C13" s="20">
        <v>3216.18</v>
      </c>
      <c r="D13" s="20">
        <v>3323.57</v>
      </c>
      <c r="E13" s="20">
        <v>3430.96</v>
      </c>
      <c r="F13" s="20">
        <v>3538.35</v>
      </c>
      <c r="G13" s="20">
        <v>3645.74</v>
      </c>
      <c r="H13" s="20">
        <v>3753.13</v>
      </c>
      <c r="I13" s="20">
        <v>3860.52</v>
      </c>
      <c r="J13" s="37"/>
      <c r="K13" s="24"/>
      <c r="L13" s="24"/>
      <c r="M13" s="24"/>
      <c r="N13" s="17"/>
      <c r="O13" s="17"/>
      <c r="P13" s="17"/>
    </row>
    <row r="14" spans="1:16" ht="14.25">
      <c r="A14" s="45" t="s">
        <v>2</v>
      </c>
      <c r="B14" s="25">
        <v>0.13</v>
      </c>
      <c r="C14" s="20">
        <f>(C13*13%)+C13</f>
        <v>3634.2834</v>
      </c>
      <c r="D14" s="20">
        <f aca="true" t="shared" si="2" ref="D14:I14">(D13*13%)+D13</f>
        <v>3755.6341</v>
      </c>
      <c r="E14" s="20">
        <f t="shared" si="2"/>
        <v>3876.9848</v>
      </c>
      <c r="F14" s="20">
        <f t="shared" si="2"/>
        <v>3998.3355</v>
      </c>
      <c r="G14" s="20">
        <f t="shared" si="2"/>
        <v>4119.6862</v>
      </c>
      <c r="H14" s="20">
        <f t="shared" si="2"/>
        <v>4241.0369</v>
      </c>
      <c r="I14" s="20">
        <f t="shared" si="2"/>
        <v>4362.3876</v>
      </c>
      <c r="J14" s="37"/>
      <c r="K14" s="24"/>
      <c r="L14" s="24"/>
      <c r="M14" s="24"/>
      <c r="N14" s="24"/>
      <c r="O14" s="24"/>
      <c r="P14" s="24"/>
    </row>
    <row r="15" spans="1:16" ht="14.25">
      <c r="A15" s="45" t="s">
        <v>57</v>
      </c>
      <c r="B15" s="63">
        <v>165</v>
      </c>
      <c r="C15" s="64">
        <f>SUM(B15+C14)</f>
        <v>3799.2834</v>
      </c>
      <c r="D15" s="64">
        <f>SUM(B15+D14)</f>
        <v>3920.6341</v>
      </c>
      <c r="E15" s="64">
        <f>SUM(B15+E14)</f>
        <v>4041.9848</v>
      </c>
      <c r="F15" s="64">
        <f>SUM(B15+F14)</f>
        <v>4163.3355</v>
      </c>
      <c r="G15" s="64">
        <f>SUM(B15+G14)</f>
        <v>4284.6862</v>
      </c>
      <c r="H15" s="64">
        <f>SUM(B15+H14)</f>
        <v>4406.0369</v>
      </c>
      <c r="I15" s="64">
        <f>SUM(B15+I14)</f>
        <v>4527.3876</v>
      </c>
      <c r="J15" s="37"/>
      <c r="K15" s="24"/>
      <c r="L15" s="24"/>
      <c r="M15" s="24"/>
      <c r="N15" s="24"/>
      <c r="O15" s="24"/>
      <c r="P15" s="24"/>
    </row>
    <row r="16" spans="1:16" ht="14.25">
      <c r="A16" s="47" t="s">
        <v>18</v>
      </c>
      <c r="B16" s="26"/>
      <c r="C16" s="20">
        <f>(C15-C13)</f>
        <v>583.1034</v>
      </c>
      <c r="D16" s="20">
        <f aca="true" t="shared" si="3" ref="D16:I16">(D15-D13)</f>
        <v>597.0641</v>
      </c>
      <c r="E16" s="20">
        <f t="shared" si="3"/>
        <v>611.0248000000001</v>
      </c>
      <c r="F16" s="20">
        <f t="shared" si="3"/>
        <v>624.9855000000002</v>
      </c>
      <c r="G16" s="20">
        <f t="shared" si="3"/>
        <v>638.9462000000003</v>
      </c>
      <c r="H16" s="20">
        <f t="shared" si="3"/>
        <v>652.9069</v>
      </c>
      <c r="I16" s="20">
        <f t="shared" si="3"/>
        <v>666.8676</v>
      </c>
      <c r="J16" s="37"/>
      <c r="K16" s="24"/>
      <c r="L16" s="24"/>
      <c r="M16" s="24"/>
      <c r="N16" s="24"/>
      <c r="O16" s="24"/>
      <c r="P16" s="24"/>
    </row>
    <row r="17" ht="15" thickBot="1"/>
    <row r="18" spans="7:8" ht="14.25">
      <c r="G18" s="39" t="s">
        <v>44</v>
      </c>
      <c r="H18" s="40" t="s">
        <v>47</v>
      </c>
    </row>
    <row r="19" spans="7:8" ht="15" thickBot="1">
      <c r="G19" s="41" t="s">
        <v>46</v>
      </c>
      <c r="H19" s="42" t="s">
        <v>48</v>
      </c>
    </row>
  </sheetData>
  <sheetProtection/>
  <mergeCells count="5">
    <mergeCell ref="A5:B5"/>
    <mergeCell ref="A12:B12"/>
    <mergeCell ref="A2:J2"/>
    <mergeCell ref="A1:J1"/>
    <mergeCell ref="A3:J3"/>
  </mergeCells>
  <printOptions/>
  <pageMargins left="0.7" right="0.7" top="0.25" bottom="0.25" header="0.05" footer="0.3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4.57421875" style="0" customWidth="1"/>
  </cols>
  <sheetData>
    <row r="1" spans="1:14" ht="15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4.25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4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ht="14.25">
      <c r="A6" s="53" t="s">
        <v>0</v>
      </c>
      <c r="B6" s="54"/>
      <c r="C6" s="54" t="s">
        <v>5</v>
      </c>
      <c r="D6" s="55" t="s">
        <v>6</v>
      </c>
      <c r="E6" s="55" t="s">
        <v>7</v>
      </c>
      <c r="F6" s="55" t="s">
        <v>8</v>
      </c>
      <c r="G6" s="55" t="s">
        <v>9</v>
      </c>
      <c r="H6" s="55" t="s">
        <v>10</v>
      </c>
      <c r="I6" s="55" t="s">
        <v>11</v>
      </c>
      <c r="J6" s="55" t="s">
        <v>12</v>
      </c>
      <c r="K6" s="55" t="s">
        <v>13</v>
      </c>
      <c r="L6" s="55" t="s">
        <v>14</v>
      </c>
      <c r="M6" s="55" t="s">
        <v>15</v>
      </c>
    </row>
    <row r="7" spans="1:13" ht="14.25">
      <c r="A7" s="53" t="s">
        <v>1</v>
      </c>
      <c r="B7" s="6" t="s">
        <v>16</v>
      </c>
      <c r="C7" s="5">
        <v>3058.88</v>
      </c>
      <c r="D7" s="5">
        <v>3157.19</v>
      </c>
      <c r="E7" s="8">
        <v>3255.5</v>
      </c>
      <c r="F7" s="5">
        <v>3353.81</v>
      </c>
      <c r="G7" s="5">
        <v>3517.16</v>
      </c>
      <c r="H7" s="5">
        <v>3680.51</v>
      </c>
      <c r="I7" s="5">
        <v>3843.86</v>
      </c>
      <c r="J7" s="5">
        <v>4007.21</v>
      </c>
      <c r="K7" s="5">
        <v>4170.56</v>
      </c>
      <c r="L7" s="5">
        <v>4333.91</v>
      </c>
      <c r="M7" s="5">
        <v>4497.26</v>
      </c>
    </row>
    <row r="8" spans="1:13" ht="14.25">
      <c r="A8" s="53" t="s">
        <v>2</v>
      </c>
      <c r="B8" s="7">
        <v>0.13</v>
      </c>
      <c r="C8" s="8">
        <f>(C7*13%)+C7</f>
        <v>3456.5344</v>
      </c>
      <c r="D8" s="8">
        <f aca="true" t="shared" si="0" ref="D8:M8">(D7*13%)+D7</f>
        <v>3567.6247000000003</v>
      </c>
      <c r="E8" s="8">
        <f t="shared" si="0"/>
        <v>3678.715</v>
      </c>
      <c r="F8" s="8">
        <f t="shared" si="0"/>
        <v>3789.8053</v>
      </c>
      <c r="G8" s="8">
        <f t="shared" si="0"/>
        <v>3974.3907999999997</v>
      </c>
      <c r="H8" s="8">
        <f t="shared" si="0"/>
        <v>4158.9763</v>
      </c>
      <c r="I8" s="8">
        <f t="shared" si="0"/>
        <v>4343.5618</v>
      </c>
      <c r="J8" s="8">
        <f t="shared" si="0"/>
        <v>4528.1473000000005</v>
      </c>
      <c r="K8" s="8">
        <f t="shared" si="0"/>
        <v>4712.732800000001</v>
      </c>
      <c r="L8" s="8">
        <f t="shared" si="0"/>
        <v>4897.3183</v>
      </c>
      <c r="M8" s="8">
        <f t="shared" si="0"/>
        <v>5081.9038</v>
      </c>
    </row>
    <row r="9" spans="1:13" ht="14.25">
      <c r="A9" s="56" t="s">
        <v>57</v>
      </c>
      <c r="B9" s="63">
        <v>195</v>
      </c>
      <c r="C9" s="64">
        <f>SUM(B9+C8)</f>
        <v>3651.5344</v>
      </c>
      <c r="D9" s="64">
        <f>SUM(B9+D8)</f>
        <v>3762.6247000000003</v>
      </c>
      <c r="E9" s="64">
        <f>SUM(B9+E8)</f>
        <v>3873.715</v>
      </c>
      <c r="F9" s="64">
        <f>SUM(B9+F8)</f>
        <v>3984.8053</v>
      </c>
      <c r="G9" s="64">
        <f>SUM(B9+G8)</f>
        <v>4169.390799999999</v>
      </c>
      <c r="H9" s="64">
        <f>SUM(B9+H8)</f>
        <v>4353.9763</v>
      </c>
      <c r="I9" s="64">
        <f>SUM(B9+I8)</f>
        <v>4538.5618</v>
      </c>
      <c r="J9" s="64">
        <f>SUM(B9+J8)</f>
        <v>4723.1473000000005</v>
      </c>
      <c r="K9" s="64">
        <f>SUM(B9+K8)</f>
        <v>4907.732800000001</v>
      </c>
      <c r="L9" s="64">
        <f>SUM(B9+L8)</f>
        <v>5092.3183</v>
      </c>
      <c r="M9" s="64">
        <f>SUM(B9+M8)</f>
        <v>5276.9038</v>
      </c>
    </row>
    <row r="10" spans="1:13" ht="14.25">
      <c r="A10" s="56" t="s">
        <v>18</v>
      </c>
      <c r="B10" s="5"/>
      <c r="C10" s="8">
        <f>(C9-C7)</f>
        <v>592.6543999999999</v>
      </c>
      <c r="D10" s="8">
        <f aca="true" t="shared" si="1" ref="D10:M10">(D9-D7)</f>
        <v>605.4347000000002</v>
      </c>
      <c r="E10" s="8">
        <f t="shared" si="1"/>
        <v>618.2150000000001</v>
      </c>
      <c r="F10" s="8">
        <f t="shared" si="1"/>
        <v>630.9953</v>
      </c>
      <c r="G10" s="8">
        <f t="shared" si="1"/>
        <v>652.2307999999994</v>
      </c>
      <c r="H10" s="8">
        <f t="shared" si="1"/>
        <v>673.4663</v>
      </c>
      <c r="I10" s="8">
        <f t="shared" si="1"/>
        <v>694.7018000000003</v>
      </c>
      <c r="J10" s="8">
        <f t="shared" si="1"/>
        <v>715.9373000000005</v>
      </c>
      <c r="K10" s="8">
        <f t="shared" si="1"/>
        <v>737.1728000000003</v>
      </c>
      <c r="L10" s="8">
        <f t="shared" si="1"/>
        <v>758.4083</v>
      </c>
      <c r="M10" s="8">
        <f t="shared" si="1"/>
        <v>779.6437999999998</v>
      </c>
    </row>
    <row r="11" spans="1:13" ht="14.2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4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ht="14.25">
      <c r="A13" s="1"/>
    </row>
    <row r="14" spans="1:13" ht="14.25">
      <c r="A14" s="53" t="s">
        <v>0</v>
      </c>
      <c r="B14" s="54"/>
      <c r="C14" s="54" t="s">
        <v>5</v>
      </c>
      <c r="D14" s="55" t="s">
        <v>6</v>
      </c>
      <c r="E14" s="55" t="s">
        <v>7</v>
      </c>
      <c r="F14" s="55" t="s">
        <v>8</v>
      </c>
      <c r="G14" s="55" t="s">
        <v>9</v>
      </c>
      <c r="H14" s="55" t="s">
        <v>10</v>
      </c>
      <c r="I14" s="55" t="s">
        <v>11</v>
      </c>
      <c r="J14" s="55" t="s">
        <v>12</v>
      </c>
      <c r="K14" s="55" t="s">
        <v>13</v>
      </c>
      <c r="L14" s="55" t="s">
        <v>14</v>
      </c>
      <c r="M14" s="55" t="s">
        <v>15</v>
      </c>
    </row>
    <row r="15" spans="1:13" ht="14.25">
      <c r="A15" s="56" t="s">
        <v>17</v>
      </c>
      <c r="B15" s="6" t="s">
        <v>16</v>
      </c>
      <c r="C15" s="8">
        <v>3269.12</v>
      </c>
      <c r="D15" s="5">
        <v>3376.51</v>
      </c>
      <c r="E15" s="5">
        <v>3553.47</v>
      </c>
      <c r="F15" s="5">
        <v>3730.43</v>
      </c>
      <c r="G15" s="5">
        <v>3907.39</v>
      </c>
      <c r="H15" s="5">
        <v>4084.35</v>
      </c>
      <c r="I15" s="5">
        <v>4261.31</v>
      </c>
      <c r="J15" s="5">
        <v>4438.27</v>
      </c>
      <c r="K15" s="5">
        <v>4615.23</v>
      </c>
      <c r="L15" s="5">
        <v>4792.19</v>
      </c>
      <c r="M15" s="8">
        <v>4969.15</v>
      </c>
    </row>
    <row r="16" spans="1:13" ht="14.25">
      <c r="A16" s="53" t="s">
        <v>2</v>
      </c>
      <c r="B16" s="7">
        <v>0.13</v>
      </c>
      <c r="C16" s="8">
        <f aca="true" t="shared" si="2" ref="C16:M16">(C15*13%)+C15</f>
        <v>3694.1056</v>
      </c>
      <c r="D16" s="8">
        <f t="shared" si="2"/>
        <v>3815.4563000000003</v>
      </c>
      <c r="E16" s="8">
        <f t="shared" si="2"/>
        <v>4015.4210999999996</v>
      </c>
      <c r="F16" s="8">
        <f t="shared" si="2"/>
        <v>4215.3859</v>
      </c>
      <c r="G16" s="8">
        <f t="shared" si="2"/>
        <v>4415.3507</v>
      </c>
      <c r="H16" s="8">
        <f t="shared" si="2"/>
        <v>4615.3155</v>
      </c>
      <c r="I16" s="8">
        <f t="shared" si="2"/>
        <v>4815.2803</v>
      </c>
      <c r="J16" s="8">
        <f t="shared" si="2"/>
        <v>5015.2451</v>
      </c>
      <c r="K16" s="8">
        <f t="shared" si="2"/>
        <v>5215.2099</v>
      </c>
      <c r="L16" s="8">
        <f t="shared" si="2"/>
        <v>5415.1747</v>
      </c>
      <c r="M16" s="8">
        <f t="shared" si="2"/>
        <v>5615.139499999999</v>
      </c>
    </row>
    <row r="17" spans="1:13" ht="14.25">
      <c r="A17" s="53" t="s">
        <v>57</v>
      </c>
      <c r="B17" s="63">
        <v>195</v>
      </c>
      <c r="C17" s="64">
        <f>SUM(B17+C16)</f>
        <v>3889.1056</v>
      </c>
      <c r="D17" s="64">
        <f>SUM(B17+D16)</f>
        <v>4010.4563000000003</v>
      </c>
      <c r="E17" s="64">
        <f>SUM(B17+E16)</f>
        <v>4210.4211</v>
      </c>
      <c r="F17" s="64">
        <f>SUM(B17+F16)</f>
        <v>4410.3859</v>
      </c>
      <c r="G17" s="64">
        <f>SUM(B17+G16)</f>
        <v>4610.3507</v>
      </c>
      <c r="H17" s="64">
        <f>SUM(B17+H16)</f>
        <v>4810.3155</v>
      </c>
      <c r="I17" s="64">
        <f>SUM(B17+I16)</f>
        <v>5010.2803</v>
      </c>
      <c r="J17" s="64">
        <f>SUM(B17+J16)</f>
        <v>5210.2451</v>
      </c>
      <c r="K17" s="64">
        <f>SUM(B17+K16)</f>
        <v>5410.2099</v>
      </c>
      <c r="L17" s="64">
        <f>SUM(B17+L16)</f>
        <v>5610.1747</v>
      </c>
      <c r="M17" s="64">
        <f>SUM(B17+M16)</f>
        <v>5810.139499999999</v>
      </c>
    </row>
    <row r="18" spans="1:13" ht="14.25">
      <c r="A18" s="57" t="s">
        <v>18</v>
      </c>
      <c r="B18" s="12"/>
      <c r="C18" s="8">
        <f>(C17-C15)</f>
        <v>619.9856</v>
      </c>
      <c r="D18" s="8">
        <f aca="true" t="shared" si="3" ref="D18:M18">(D17-D15)</f>
        <v>633.9463000000001</v>
      </c>
      <c r="E18" s="8">
        <f t="shared" si="3"/>
        <v>656.9510999999998</v>
      </c>
      <c r="F18" s="8">
        <f t="shared" si="3"/>
        <v>679.9559000000004</v>
      </c>
      <c r="G18" s="8">
        <f t="shared" si="3"/>
        <v>702.9607000000001</v>
      </c>
      <c r="H18" s="8">
        <f t="shared" si="3"/>
        <v>725.9654999999998</v>
      </c>
      <c r="I18" s="8">
        <f t="shared" si="3"/>
        <v>748.9703</v>
      </c>
      <c r="J18" s="8">
        <f t="shared" si="3"/>
        <v>771.9750999999997</v>
      </c>
      <c r="K18" s="8">
        <f t="shared" si="3"/>
        <v>794.9799000000003</v>
      </c>
      <c r="L18" s="8">
        <f t="shared" si="3"/>
        <v>817.9847</v>
      </c>
      <c r="M18" s="8">
        <f t="shared" si="3"/>
        <v>840.9894999999997</v>
      </c>
    </row>
    <row r="19" ht="15" thickBot="1"/>
    <row r="20" spans="11:12" ht="14.25">
      <c r="K20" s="39" t="s">
        <v>44</v>
      </c>
      <c r="L20" s="40" t="s">
        <v>47</v>
      </c>
    </row>
    <row r="21" spans="11:12" ht="15" thickBot="1">
      <c r="K21" s="41" t="s">
        <v>46</v>
      </c>
      <c r="L21" s="42" t="s">
        <v>48</v>
      </c>
    </row>
    <row r="35" spans="1:14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4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14"/>
    </row>
    <row r="37" spans="1:14" ht="14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3" ht="14.25">
      <c r="A38" s="9"/>
      <c r="B38" s="15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4.25">
      <c r="A39" s="16"/>
      <c r="B39" s="17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4.25">
      <c r="A40" s="9"/>
      <c r="B40" s="1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4.25">
      <c r="A41" s="9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4.25">
      <c r="A42" s="19"/>
      <c r="B42" s="1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sheetProtection/>
  <mergeCells count="6">
    <mergeCell ref="A1:N1"/>
    <mergeCell ref="A2:N2"/>
    <mergeCell ref="A3:N3"/>
    <mergeCell ref="A35:N35"/>
    <mergeCell ref="A36:M36"/>
    <mergeCell ref="A37:N37"/>
  </mergeCells>
  <printOptions/>
  <pageMargins left="0.7" right="0.7" top="0.75" bottom="0.75" header="0.3" footer="0.3"/>
  <pageSetup fitToHeight="1" fitToWidth="1" horizontalDpi="200" verticalDpi="2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35" sqref="A35:A38"/>
    </sheetView>
  </sheetViews>
  <sheetFormatPr defaultColWidth="9.140625" defaultRowHeight="15"/>
  <cols>
    <col min="1" max="1" width="10.421875" style="0" customWidth="1"/>
    <col min="2" max="2" width="9.7109375" style="0" customWidth="1"/>
    <col min="3" max="3" width="7.57421875" style="0" customWidth="1"/>
    <col min="4" max="5" width="7.7109375" style="0" customWidth="1"/>
    <col min="6" max="6" width="7.57421875" style="0" customWidth="1"/>
    <col min="7" max="7" width="7.8515625" style="0" customWidth="1"/>
    <col min="8" max="8" width="7.421875" style="0" customWidth="1"/>
    <col min="9" max="11" width="7.57421875" style="0" customWidth="1"/>
    <col min="12" max="12" width="7.7109375" style="0" customWidth="1"/>
    <col min="13" max="13" width="7.421875" style="0" customWidth="1"/>
    <col min="14" max="14" width="7.57421875" style="0" customWidth="1"/>
    <col min="15" max="15" width="7.421875" style="0" customWidth="1"/>
    <col min="16" max="16" width="7.57421875" style="0" customWidth="1"/>
  </cols>
  <sheetData>
    <row r="1" spans="1:16" ht="15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4.25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4.25">
      <c r="A3" s="69" t="s">
        <v>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4.25">
      <c r="A4" s="78" t="s">
        <v>0</v>
      </c>
      <c r="B4" s="78"/>
      <c r="C4" s="79" t="s">
        <v>5</v>
      </c>
      <c r="D4" s="80" t="s">
        <v>6</v>
      </c>
      <c r="E4" s="80" t="s">
        <v>7</v>
      </c>
      <c r="F4" s="80" t="s">
        <v>8</v>
      </c>
      <c r="G4" s="80" t="s">
        <v>9</v>
      </c>
      <c r="H4" s="80" t="s">
        <v>10</v>
      </c>
      <c r="I4" s="80" t="s">
        <v>11</v>
      </c>
      <c r="J4" s="80" t="s">
        <v>12</v>
      </c>
      <c r="K4" s="80" t="s">
        <v>13</v>
      </c>
      <c r="L4" s="80" t="s">
        <v>14</v>
      </c>
      <c r="M4" s="80" t="s">
        <v>15</v>
      </c>
      <c r="N4" s="80" t="s">
        <v>20</v>
      </c>
      <c r="O4" s="80" t="s">
        <v>21</v>
      </c>
      <c r="P4" s="80" t="s">
        <v>22</v>
      </c>
    </row>
    <row r="5" spans="1:16" ht="14.25">
      <c r="A5" s="81" t="s">
        <v>1</v>
      </c>
      <c r="B5" s="58" t="s">
        <v>16</v>
      </c>
      <c r="C5" s="59">
        <v>1695.85</v>
      </c>
      <c r="D5" s="59">
        <v>1786.3</v>
      </c>
      <c r="E5" s="59">
        <v>1876.75</v>
      </c>
      <c r="F5" s="59">
        <v>1967.2</v>
      </c>
      <c r="G5" s="59">
        <v>2057.65</v>
      </c>
      <c r="H5" s="59">
        <v>2148.1</v>
      </c>
      <c r="I5" s="59">
        <v>2238.55</v>
      </c>
      <c r="J5" s="59">
        <v>2329</v>
      </c>
      <c r="K5" s="59">
        <v>2419.45</v>
      </c>
      <c r="L5" s="59">
        <v>2509.9</v>
      </c>
      <c r="M5" s="59">
        <v>2600.35</v>
      </c>
      <c r="N5" s="59">
        <v>2690.8</v>
      </c>
      <c r="O5" s="59">
        <v>2781.25</v>
      </c>
      <c r="P5" s="59">
        <v>2871.7</v>
      </c>
    </row>
    <row r="6" spans="1:16" ht="14.25">
      <c r="A6" s="82" t="s">
        <v>2</v>
      </c>
      <c r="B6" s="60">
        <v>0.13</v>
      </c>
      <c r="C6" s="59">
        <f>(C5*13%)+C5</f>
        <v>1916.3104999999998</v>
      </c>
      <c r="D6" s="59">
        <f aca="true" t="shared" si="0" ref="D6:P6">(D5*13%)+D5</f>
        <v>2018.519</v>
      </c>
      <c r="E6" s="59">
        <f t="shared" si="0"/>
        <v>2120.7275</v>
      </c>
      <c r="F6" s="59">
        <f t="shared" si="0"/>
        <v>2222.936</v>
      </c>
      <c r="G6" s="59">
        <f t="shared" si="0"/>
        <v>2325.1445000000003</v>
      </c>
      <c r="H6" s="59">
        <f t="shared" si="0"/>
        <v>2427.353</v>
      </c>
      <c r="I6" s="59">
        <f t="shared" si="0"/>
        <v>2529.5615000000003</v>
      </c>
      <c r="J6" s="59">
        <f t="shared" si="0"/>
        <v>2631.77</v>
      </c>
      <c r="K6" s="59">
        <f t="shared" si="0"/>
        <v>2733.9784999999997</v>
      </c>
      <c r="L6" s="59">
        <f t="shared" si="0"/>
        <v>2836.187</v>
      </c>
      <c r="M6" s="59">
        <f t="shared" si="0"/>
        <v>2938.3955</v>
      </c>
      <c r="N6" s="59">
        <f t="shared" si="0"/>
        <v>3040.6040000000003</v>
      </c>
      <c r="O6" s="59">
        <f t="shared" si="0"/>
        <v>3142.8125</v>
      </c>
      <c r="P6" s="59">
        <f t="shared" si="0"/>
        <v>3245.0209999999997</v>
      </c>
    </row>
    <row r="7" spans="1:16" ht="14.25">
      <c r="A7" s="83" t="s">
        <v>57</v>
      </c>
      <c r="B7" s="62">
        <v>225</v>
      </c>
      <c r="C7" s="65">
        <f>SUM(B7+C6)</f>
        <v>2141.3104999999996</v>
      </c>
      <c r="D7" s="65">
        <f>SUM(B7+D6)</f>
        <v>2243.5190000000002</v>
      </c>
      <c r="E7" s="65">
        <f>SUM(B7+E6)</f>
        <v>2345.7275</v>
      </c>
      <c r="F7" s="65">
        <f>SUM(B7+F6)</f>
        <v>2447.936</v>
      </c>
      <c r="G7" s="65">
        <f>SUM(B7+G6)</f>
        <v>2550.1445000000003</v>
      </c>
      <c r="H7" s="65">
        <f>SUM(B7+H6)</f>
        <v>2652.353</v>
      </c>
      <c r="I7" s="65">
        <f>SUM(B7+I6)</f>
        <v>2754.5615000000003</v>
      </c>
      <c r="J7" s="65">
        <f>SUM(B7+J6)</f>
        <v>2856.77</v>
      </c>
      <c r="K7" s="65">
        <f>SUM(B7+K6)</f>
        <v>2958.9784999999997</v>
      </c>
      <c r="L7" s="65">
        <f>SUM(B7+L6)</f>
        <v>3061.187</v>
      </c>
      <c r="M7" s="65">
        <f>SUM(B7+M6)</f>
        <v>3163.3955</v>
      </c>
      <c r="N7" s="65">
        <f>SUM(B7+N6)</f>
        <v>3265.6040000000003</v>
      </c>
      <c r="O7" s="65">
        <f>SUM(B7+O6)</f>
        <v>3367.8125</v>
      </c>
      <c r="P7" s="65">
        <f>SUM(B7+P6)</f>
        <v>3470.0209999999997</v>
      </c>
    </row>
    <row r="8" spans="1:16" ht="14.25">
      <c r="A8" s="84" t="s">
        <v>18</v>
      </c>
      <c r="B8" s="61"/>
      <c r="C8" s="59">
        <f>(C7-C5)</f>
        <v>445.4604999999997</v>
      </c>
      <c r="D8" s="59">
        <f aca="true" t="shared" si="1" ref="D8:P8">(D7-D5)</f>
        <v>457.2190000000003</v>
      </c>
      <c r="E8" s="59">
        <f t="shared" si="1"/>
        <v>468.97749999999996</v>
      </c>
      <c r="F8" s="59">
        <f t="shared" si="1"/>
        <v>480.7360000000001</v>
      </c>
      <c r="G8" s="59">
        <f t="shared" si="1"/>
        <v>492.49450000000024</v>
      </c>
      <c r="H8" s="59">
        <f t="shared" si="1"/>
        <v>504.25300000000016</v>
      </c>
      <c r="I8" s="59">
        <f t="shared" si="1"/>
        <v>516.0115000000001</v>
      </c>
      <c r="J8" s="59">
        <f t="shared" si="1"/>
        <v>527.77</v>
      </c>
      <c r="K8" s="59">
        <f t="shared" si="1"/>
        <v>539.5284999999999</v>
      </c>
      <c r="L8" s="59">
        <f t="shared" si="1"/>
        <v>551.2869999999998</v>
      </c>
      <c r="M8" s="59">
        <f t="shared" si="1"/>
        <v>563.0455000000002</v>
      </c>
      <c r="N8" s="59">
        <f t="shared" si="1"/>
        <v>574.8040000000001</v>
      </c>
      <c r="O8" s="59">
        <f t="shared" si="1"/>
        <v>586.5625</v>
      </c>
      <c r="P8" s="59">
        <f t="shared" si="1"/>
        <v>598.3209999999999</v>
      </c>
    </row>
    <row r="9" ht="14.25">
      <c r="C9" s="3"/>
    </row>
    <row r="10" spans="1:17" ht="14.25">
      <c r="A10" s="78" t="s">
        <v>0</v>
      </c>
      <c r="B10" s="78"/>
      <c r="C10" s="80" t="s">
        <v>27</v>
      </c>
      <c r="D10" s="80" t="s">
        <v>28</v>
      </c>
      <c r="E10" s="80" t="s">
        <v>29</v>
      </c>
      <c r="F10" s="80" t="s">
        <v>30</v>
      </c>
      <c r="G10" s="80" t="s">
        <v>31</v>
      </c>
      <c r="H10" s="80" t="s">
        <v>32</v>
      </c>
      <c r="I10" s="80" t="s">
        <v>33</v>
      </c>
      <c r="J10" s="80" t="s">
        <v>34</v>
      </c>
      <c r="K10" s="80" t="s">
        <v>35</v>
      </c>
      <c r="L10" s="80" t="s">
        <v>36</v>
      </c>
      <c r="M10" s="80" t="s">
        <v>37</v>
      </c>
      <c r="N10" s="80" t="s">
        <v>38</v>
      </c>
      <c r="O10" s="80" t="s">
        <v>39</v>
      </c>
      <c r="P10" s="23"/>
      <c r="Q10" s="19"/>
    </row>
    <row r="11" spans="1:17" ht="14.25">
      <c r="A11" s="81" t="s">
        <v>1</v>
      </c>
      <c r="B11" s="58" t="s">
        <v>16</v>
      </c>
      <c r="C11" s="59">
        <v>2962.15</v>
      </c>
      <c r="D11" s="59">
        <v>3052.6</v>
      </c>
      <c r="E11" s="59">
        <v>3143.05</v>
      </c>
      <c r="F11" s="59">
        <v>3293.33</v>
      </c>
      <c r="G11" s="59">
        <v>3443.61</v>
      </c>
      <c r="H11" s="59">
        <v>3593.89</v>
      </c>
      <c r="I11" s="59">
        <v>3744.17</v>
      </c>
      <c r="J11" s="59">
        <v>3894.45</v>
      </c>
      <c r="K11" s="59">
        <v>4044.73</v>
      </c>
      <c r="L11" s="59">
        <v>4195.01</v>
      </c>
      <c r="M11" s="59">
        <v>4345.29</v>
      </c>
      <c r="N11" s="59">
        <v>4495.57</v>
      </c>
      <c r="O11" s="59">
        <v>4645.85</v>
      </c>
      <c r="P11" s="17"/>
      <c r="Q11" s="19"/>
    </row>
    <row r="12" spans="1:17" ht="14.25">
      <c r="A12" s="82" t="s">
        <v>2</v>
      </c>
      <c r="B12" s="60">
        <v>0.13</v>
      </c>
      <c r="C12" s="59">
        <f>(C11*13%)+C11</f>
        <v>3347.2295000000004</v>
      </c>
      <c r="D12" s="59">
        <f aca="true" t="shared" si="2" ref="D12:O12">(D11*13%)+D11</f>
        <v>3449.438</v>
      </c>
      <c r="E12" s="59">
        <f t="shared" si="2"/>
        <v>3551.6465000000003</v>
      </c>
      <c r="F12" s="59">
        <f t="shared" si="2"/>
        <v>3721.4629</v>
      </c>
      <c r="G12" s="59">
        <f t="shared" si="2"/>
        <v>3891.2793</v>
      </c>
      <c r="H12" s="59">
        <f t="shared" si="2"/>
        <v>4061.0957</v>
      </c>
      <c r="I12" s="59">
        <f t="shared" si="2"/>
        <v>4230.9121000000005</v>
      </c>
      <c r="J12" s="59">
        <f t="shared" si="2"/>
        <v>4400.7285</v>
      </c>
      <c r="K12" s="59">
        <f t="shared" si="2"/>
        <v>4570.5449</v>
      </c>
      <c r="L12" s="59">
        <f t="shared" si="2"/>
        <v>4740.3613000000005</v>
      </c>
      <c r="M12" s="59">
        <f t="shared" si="2"/>
        <v>4910.1777</v>
      </c>
      <c r="N12" s="59">
        <f t="shared" si="2"/>
        <v>5079.9941</v>
      </c>
      <c r="O12" s="59">
        <f t="shared" si="2"/>
        <v>5249.8105000000005</v>
      </c>
      <c r="P12" s="24"/>
      <c r="Q12" s="19"/>
    </row>
    <row r="13" spans="1:17" ht="14.25">
      <c r="A13" s="83" t="s">
        <v>57</v>
      </c>
      <c r="B13" s="62">
        <v>225</v>
      </c>
      <c r="C13" s="65">
        <f>SUM(B13+C12)</f>
        <v>3572.2295000000004</v>
      </c>
      <c r="D13" s="65">
        <f>SUM(B13+D12)</f>
        <v>3674.438</v>
      </c>
      <c r="E13" s="65">
        <f>SUM(B13+E12)</f>
        <v>3776.6465000000003</v>
      </c>
      <c r="F13" s="65">
        <f>SUM(B13+F12)</f>
        <v>3946.4629</v>
      </c>
      <c r="G13" s="65">
        <f>SUM(B13+G12)</f>
        <v>4116.2793</v>
      </c>
      <c r="H13" s="65">
        <f>SUM(B13+H12)</f>
        <v>4286.0957</v>
      </c>
      <c r="I13" s="65">
        <f>SUM(B13+I12)</f>
        <v>4455.9121000000005</v>
      </c>
      <c r="J13" s="65">
        <f>SUM(B13+J12)</f>
        <v>4625.7285</v>
      </c>
      <c r="K13" s="65">
        <f>SUM(B13+K12)</f>
        <v>4795.5449</v>
      </c>
      <c r="L13" s="65">
        <f>SUM(B13+L12)</f>
        <v>4965.3613000000005</v>
      </c>
      <c r="M13" s="65">
        <f>SUM(B13+M12)</f>
        <v>5135.1777</v>
      </c>
      <c r="N13" s="65">
        <f>SUM(B13+N12)</f>
        <v>5304.9941</v>
      </c>
      <c r="O13" s="65">
        <f>SUM(B13+O12)</f>
        <v>5474.8105000000005</v>
      </c>
      <c r="P13" s="24"/>
      <c r="Q13" s="19"/>
    </row>
    <row r="14" spans="1:17" ht="14.25">
      <c r="A14" s="84" t="s">
        <v>18</v>
      </c>
      <c r="B14" s="61"/>
      <c r="C14" s="59">
        <f>(C13-C11)</f>
        <v>610.0795000000003</v>
      </c>
      <c r="D14" s="59">
        <f aca="true" t="shared" si="3" ref="D14:O14">(D13-D11)</f>
        <v>621.8380000000002</v>
      </c>
      <c r="E14" s="59">
        <f t="shared" si="3"/>
        <v>633.5965000000001</v>
      </c>
      <c r="F14" s="59">
        <f t="shared" si="3"/>
        <v>653.1329000000001</v>
      </c>
      <c r="G14" s="59">
        <f t="shared" si="3"/>
        <v>672.6693</v>
      </c>
      <c r="H14" s="59">
        <f t="shared" si="3"/>
        <v>692.2057</v>
      </c>
      <c r="I14" s="59">
        <f t="shared" si="3"/>
        <v>711.7421000000004</v>
      </c>
      <c r="J14" s="59">
        <f t="shared" si="3"/>
        <v>731.2785000000003</v>
      </c>
      <c r="K14" s="59">
        <f t="shared" si="3"/>
        <v>750.8148999999999</v>
      </c>
      <c r="L14" s="59">
        <f t="shared" si="3"/>
        <v>770.3513000000003</v>
      </c>
      <c r="M14" s="59">
        <f t="shared" si="3"/>
        <v>789.8877000000002</v>
      </c>
      <c r="N14" s="59">
        <f t="shared" si="3"/>
        <v>809.4241000000002</v>
      </c>
      <c r="O14" s="59">
        <f t="shared" si="3"/>
        <v>828.9605000000001</v>
      </c>
      <c r="P14" s="24"/>
      <c r="Q14" s="19"/>
    </row>
    <row r="15" ht="14.25">
      <c r="Q15" s="19"/>
    </row>
    <row r="16" spans="1:16" ht="14.25">
      <c r="A16" s="78" t="s">
        <v>0</v>
      </c>
      <c r="B16" s="78"/>
      <c r="C16" s="79" t="s">
        <v>5</v>
      </c>
      <c r="D16" s="80" t="s">
        <v>6</v>
      </c>
      <c r="E16" s="80" t="s">
        <v>7</v>
      </c>
      <c r="F16" s="80" t="s">
        <v>8</v>
      </c>
      <c r="G16" s="80" t="s">
        <v>9</v>
      </c>
      <c r="H16" s="80" t="s">
        <v>10</v>
      </c>
      <c r="I16" s="80" t="s">
        <v>11</v>
      </c>
      <c r="J16" s="80" t="s">
        <v>12</v>
      </c>
      <c r="K16" s="80" t="s">
        <v>13</v>
      </c>
      <c r="L16" s="80" t="s">
        <v>14</v>
      </c>
      <c r="M16" s="80" t="s">
        <v>15</v>
      </c>
      <c r="N16" s="80" t="s">
        <v>20</v>
      </c>
      <c r="O16" s="80" t="s">
        <v>21</v>
      </c>
      <c r="P16" s="80" t="s">
        <v>22</v>
      </c>
    </row>
    <row r="17" spans="1:16" ht="14.25">
      <c r="A17" s="83" t="s">
        <v>17</v>
      </c>
      <c r="B17" s="58" t="s">
        <v>16</v>
      </c>
      <c r="C17" s="59">
        <v>1790.47</v>
      </c>
      <c r="D17" s="59">
        <v>1885.09</v>
      </c>
      <c r="E17" s="59">
        <v>1979.71</v>
      </c>
      <c r="F17" s="59">
        <v>2074.33</v>
      </c>
      <c r="G17" s="59">
        <v>2168.95</v>
      </c>
      <c r="H17" s="59">
        <v>2263.57</v>
      </c>
      <c r="I17" s="59">
        <v>2358.19</v>
      </c>
      <c r="J17" s="59">
        <v>2452.81</v>
      </c>
      <c r="K17" s="59">
        <v>2547.43</v>
      </c>
      <c r="L17" s="59">
        <v>2642.05</v>
      </c>
      <c r="M17" s="59">
        <v>2736.67</v>
      </c>
      <c r="N17" s="59">
        <v>2831.29</v>
      </c>
      <c r="O17" s="59">
        <v>2925.91</v>
      </c>
      <c r="P17" s="59">
        <v>3020.53</v>
      </c>
    </row>
    <row r="18" spans="1:16" ht="14.25">
      <c r="A18" s="82" t="s">
        <v>2</v>
      </c>
      <c r="B18" s="60">
        <v>0.13</v>
      </c>
      <c r="C18" s="59">
        <f aca="true" t="shared" si="4" ref="C18:P18">(C17*13%)+C17</f>
        <v>2023.2311</v>
      </c>
      <c r="D18" s="59">
        <f t="shared" si="4"/>
        <v>2130.1517</v>
      </c>
      <c r="E18" s="59">
        <f t="shared" si="4"/>
        <v>2237.0723</v>
      </c>
      <c r="F18" s="59">
        <f t="shared" si="4"/>
        <v>2343.9928999999997</v>
      </c>
      <c r="G18" s="59">
        <f t="shared" si="4"/>
        <v>2450.9134999999997</v>
      </c>
      <c r="H18" s="59">
        <f t="shared" si="4"/>
        <v>2557.8341</v>
      </c>
      <c r="I18" s="59">
        <f t="shared" si="4"/>
        <v>2664.7547</v>
      </c>
      <c r="J18" s="59">
        <f t="shared" si="4"/>
        <v>2771.6753</v>
      </c>
      <c r="K18" s="59">
        <f t="shared" si="4"/>
        <v>2878.5959</v>
      </c>
      <c r="L18" s="59">
        <f t="shared" si="4"/>
        <v>2985.5165</v>
      </c>
      <c r="M18" s="59">
        <f t="shared" si="4"/>
        <v>3092.4371</v>
      </c>
      <c r="N18" s="59">
        <f t="shared" si="4"/>
        <v>3199.3577</v>
      </c>
      <c r="O18" s="59">
        <f t="shared" si="4"/>
        <v>3306.2783</v>
      </c>
      <c r="P18" s="59">
        <f t="shared" si="4"/>
        <v>3413.1989000000003</v>
      </c>
    </row>
    <row r="19" spans="1:16" ht="14.25">
      <c r="A19" s="83" t="s">
        <v>57</v>
      </c>
      <c r="B19" s="62">
        <v>225</v>
      </c>
      <c r="C19" s="65">
        <f>SUM(B19+C18)</f>
        <v>2248.2311</v>
      </c>
      <c r="D19" s="65">
        <f>SUM(B19+D18)</f>
        <v>2355.1517</v>
      </c>
      <c r="E19" s="65">
        <f>SUM(B19+E18)</f>
        <v>2462.0723</v>
      </c>
      <c r="F19" s="65">
        <f>SUM(B19+F18)</f>
        <v>2568.9928999999997</v>
      </c>
      <c r="G19" s="65">
        <f>SUM(B19+G18)</f>
        <v>2675.9134999999997</v>
      </c>
      <c r="H19" s="65">
        <f>SUM(B19+H18)</f>
        <v>2782.8341</v>
      </c>
      <c r="I19" s="65">
        <f>SUM(B19+I18)</f>
        <v>2889.7547</v>
      </c>
      <c r="J19" s="65">
        <f>SUM(B19+J18)</f>
        <v>2996.6753</v>
      </c>
      <c r="K19" s="65">
        <f>SUM(B19+K18)</f>
        <v>3103.5959</v>
      </c>
      <c r="L19" s="65">
        <f>SUM(B19+L18)</f>
        <v>3210.5165</v>
      </c>
      <c r="M19" s="65">
        <f>SUM(B19+M18)</f>
        <v>3317.4371</v>
      </c>
      <c r="N19" s="65">
        <f>SUM(B19+N18)</f>
        <v>3424.3577</v>
      </c>
      <c r="O19" s="65">
        <f>SUM(B19+O18)</f>
        <v>3531.2783</v>
      </c>
      <c r="P19" s="65">
        <f>SUM(B19+P18)</f>
        <v>3638.1989000000003</v>
      </c>
    </row>
    <row r="20" spans="1:16" ht="14.25">
      <c r="A20" s="84" t="s">
        <v>18</v>
      </c>
      <c r="B20" s="61"/>
      <c r="C20" s="59">
        <f aca="true" t="shared" si="5" ref="C20:P20">(C19-C17)</f>
        <v>457.76109999999994</v>
      </c>
      <c r="D20" s="59">
        <f t="shared" si="5"/>
        <v>470.0617</v>
      </c>
      <c r="E20" s="59">
        <f t="shared" si="5"/>
        <v>482.3622999999998</v>
      </c>
      <c r="F20" s="59">
        <f t="shared" si="5"/>
        <v>494.6628999999998</v>
      </c>
      <c r="G20" s="59">
        <f t="shared" si="5"/>
        <v>506.96349999999984</v>
      </c>
      <c r="H20" s="59">
        <f t="shared" si="5"/>
        <v>519.2640999999999</v>
      </c>
      <c r="I20" s="59">
        <f t="shared" si="5"/>
        <v>531.5646999999999</v>
      </c>
      <c r="J20" s="59">
        <f t="shared" si="5"/>
        <v>543.8652999999999</v>
      </c>
      <c r="K20" s="59">
        <f t="shared" si="5"/>
        <v>556.1659</v>
      </c>
      <c r="L20" s="59">
        <f t="shared" si="5"/>
        <v>568.4665</v>
      </c>
      <c r="M20" s="59">
        <f t="shared" si="5"/>
        <v>580.7671</v>
      </c>
      <c r="N20" s="59">
        <f t="shared" si="5"/>
        <v>593.0677000000001</v>
      </c>
      <c r="O20" s="59">
        <f t="shared" si="5"/>
        <v>605.3683000000001</v>
      </c>
      <c r="P20" s="59">
        <f t="shared" si="5"/>
        <v>617.6689000000001</v>
      </c>
    </row>
    <row r="22" spans="1:17" ht="14.25">
      <c r="A22" s="78" t="s">
        <v>0</v>
      </c>
      <c r="B22" s="78"/>
      <c r="C22" s="80" t="s">
        <v>27</v>
      </c>
      <c r="D22" s="80" t="s">
        <v>28</v>
      </c>
      <c r="E22" s="80" t="s">
        <v>29</v>
      </c>
      <c r="F22" s="80" t="s">
        <v>30</v>
      </c>
      <c r="G22" s="80" t="s">
        <v>31</v>
      </c>
      <c r="H22" s="80" t="s">
        <v>32</v>
      </c>
      <c r="I22" s="80" t="s">
        <v>33</v>
      </c>
      <c r="J22" s="80" t="s">
        <v>34</v>
      </c>
      <c r="K22" s="80" t="s">
        <v>35</v>
      </c>
      <c r="L22" s="80" t="s">
        <v>36</v>
      </c>
      <c r="M22" s="80" t="s">
        <v>37</v>
      </c>
      <c r="N22" s="80" t="s">
        <v>38</v>
      </c>
      <c r="O22" s="80" t="s">
        <v>39</v>
      </c>
      <c r="P22" s="23"/>
      <c r="Q22" s="19"/>
    </row>
    <row r="23" spans="1:17" ht="14.25">
      <c r="A23" s="81" t="s">
        <v>17</v>
      </c>
      <c r="B23" s="58" t="s">
        <v>16</v>
      </c>
      <c r="C23" s="59">
        <v>3115.15</v>
      </c>
      <c r="D23" s="59">
        <v>3209.77</v>
      </c>
      <c r="E23" s="59">
        <v>3365.62</v>
      </c>
      <c r="F23" s="59">
        <v>3521.47</v>
      </c>
      <c r="G23" s="59">
        <v>3677.32</v>
      </c>
      <c r="H23" s="59">
        <v>3833.17</v>
      </c>
      <c r="I23" s="59">
        <v>3989.02</v>
      </c>
      <c r="J23" s="59">
        <v>4144.87</v>
      </c>
      <c r="K23" s="59">
        <v>4300.72</v>
      </c>
      <c r="L23" s="59">
        <v>4456.57</v>
      </c>
      <c r="M23" s="59">
        <v>4612.42</v>
      </c>
      <c r="N23" s="59">
        <v>4768.27</v>
      </c>
      <c r="O23" s="59">
        <v>4924.12</v>
      </c>
      <c r="P23" s="17"/>
      <c r="Q23" s="19"/>
    </row>
    <row r="24" spans="1:17" ht="14.25">
      <c r="A24" s="82" t="s">
        <v>2</v>
      </c>
      <c r="B24" s="60">
        <v>0.13</v>
      </c>
      <c r="C24" s="59">
        <f aca="true" t="shared" si="6" ref="C24:O24">(C23*13%)+C23</f>
        <v>3520.1195000000002</v>
      </c>
      <c r="D24" s="59">
        <f t="shared" si="6"/>
        <v>3627.0401</v>
      </c>
      <c r="E24" s="59">
        <f t="shared" si="6"/>
        <v>3803.1506</v>
      </c>
      <c r="F24" s="59">
        <f t="shared" si="6"/>
        <v>3979.2610999999997</v>
      </c>
      <c r="G24" s="59">
        <f t="shared" si="6"/>
        <v>4155.3716</v>
      </c>
      <c r="H24" s="59">
        <f t="shared" si="6"/>
        <v>4331.4821</v>
      </c>
      <c r="I24" s="59">
        <f t="shared" si="6"/>
        <v>4507.5926</v>
      </c>
      <c r="J24" s="59">
        <f t="shared" si="6"/>
        <v>4683.7031</v>
      </c>
      <c r="K24" s="59">
        <f t="shared" si="6"/>
        <v>4859.8136</v>
      </c>
      <c r="L24" s="59">
        <f t="shared" si="6"/>
        <v>5035.9241</v>
      </c>
      <c r="M24" s="59">
        <f t="shared" si="6"/>
        <v>5212.0346</v>
      </c>
      <c r="N24" s="59">
        <f t="shared" si="6"/>
        <v>5388.145100000001</v>
      </c>
      <c r="O24" s="59">
        <f t="shared" si="6"/>
        <v>5564.2555999999995</v>
      </c>
      <c r="P24" s="24"/>
      <c r="Q24" s="19"/>
    </row>
    <row r="25" spans="1:17" ht="14.25">
      <c r="A25" s="83" t="s">
        <v>57</v>
      </c>
      <c r="B25" s="62">
        <v>225</v>
      </c>
      <c r="C25" s="65">
        <f>SUM(B25+C24)</f>
        <v>3745.1195000000002</v>
      </c>
      <c r="D25" s="65">
        <f>SUM(B25+D24)</f>
        <v>3852.0401</v>
      </c>
      <c r="E25" s="65">
        <f>SUM(B25+E24)</f>
        <v>4028.1506</v>
      </c>
      <c r="F25" s="65">
        <f>SUM(B25+F24)</f>
        <v>4204.2611</v>
      </c>
      <c r="G25" s="65">
        <f>SUM(B25+G24)</f>
        <v>4380.3716</v>
      </c>
      <c r="H25" s="65">
        <f>SUM(B25+H24)</f>
        <v>4556.4821</v>
      </c>
      <c r="I25" s="65">
        <f>SUM(B25+I24)</f>
        <v>4732.5926</v>
      </c>
      <c r="J25" s="65">
        <f>SUM(B25+J24)</f>
        <v>4908.7031</v>
      </c>
      <c r="K25" s="65">
        <f>SUM(B25+K24)</f>
        <v>5084.8136</v>
      </c>
      <c r="L25" s="65">
        <f>SUM(B25+L24)</f>
        <v>5260.9241</v>
      </c>
      <c r="M25" s="65">
        <f>SUM(B25+M24)</f>
        <v>5437.0346</v>
      </c>
      <c r="N25" s="65">
        <f>SUM(B25+N24)</f>
        <v>5613.145100000001</v>
      </c>
      <c r="O25" s="65">
        <f>SUM(B25+O24)</f>
        <v>5789.2555999999995</v>
      </c>
      <c r="P25" s="24"/>
      <c r="Q25" s="19"/>
    </row>
    <row r="26" spans="1:17" ht="14.25">
      <c r="A26" s="84" t="s">
        <v>18</v>
      </c>
      <c r="B26" s="61"/>
      <c r="C26" s="59">
        <f aca="true" t="shared" si="7" ref="C26:O26">(C25-C23)</f>
        <v>629.9695000000002</v>
      </c>
      <c r="D26" s="59">
        <f t="shared" si="7"/>
        <v>642.2701000000002</v>
      </c>
      <c r="E26" s="59">
        <f t="shared" si="7"/>
        <v>662.5306</v>
      </c>
      <c r="F26" s="59">
        <f t="shared" si="7"/>
        <v>682.7910999999999</v>
      </c>
      <c r="G26" s="59">
        <f t="shared" si="7"/>
        <v>703.0516000000002</v>
      </c>
      <c r="H26" s="59">
        <f t="shared" si="7"/>
        <v>723.3121000000001</v>
      </c>
      <c r="I26" s="59">
        <f t="shared" si="7"/>
        <v>743.5726</v>
      </c>
      <c r="J26" s="59">
        <f t="shared" si="7"/>
        <v>763.8330999999998</v>
      </c>
      <c r="K26" s="59">
        <f t="shared" si="7"/>
        <v>784.0936000000002</v>
      </c>
      <c r="L26" s="59">
        <f t="shared" si="7"/>
        <v>804.3541000000005</v>
      </c>
      <c r="M26" s="59">
        <f t="shared" si="7"/>
        <v>824.6145999999999</v>
      </c>
      <c r="N26" s="59">
        <f t="shared" si="7"/>
        <v>844.8751000000002</v>
      </c>
      <c r="O26" s="59">
        <f t="shared" si="7"/>
        <v>865.1355999999996</v>
      </c>
      <c r="P26" s="24"/>
      <c r="Q26" s="19"/>
    </row>
    <row r="28" spans="1:16" ht="14.25">
      <c r="A28" s="78" t="s">
        <v>0</v>
      </c>
      <c r="B28" s="78"/>
      <c r="C28" s="79" t="s">
        <v>5</v>
      </c>
      <c r="D28" s="80" t="s">
        <v>6</v>
      </c>
      <c r="E28" s="80" t="s">
        <v>7</v>
      </c>
      <c r="F28" s="80" t="s">
        <v>8</v>
      </c>
      <c r="G28" s="80" t="s">
        <v>9</v>
      </c>
      <c r="H28" s="80" t="s">
        <v>10</v>
      </c>
      <c r="I28" s="80" t="s">
        <v>11</v>
      </c>
      <c r="J28" s="80" t="s">
        <v>12</v>
      </c>
      <c r="K28" s="80" t="s">
        <v>13</v>
      </c>
      <c r="L28" s="80" t="s">
        <v>14</v>
      </c>
      <c r="M28" s="80" t="s">
        <v>15</v>
      </c>
      <c r="N28" s="80" t="s">
        <v>20</v>
      </c>
      <c r="O28" s="80" t="s">
        <v>21</v>
      </c>
      <c r="P28" s="80" t="s">
        <v>22</v>
      </c>
    </row>
    <row r="29" spans="1:16" ht="14.25">
      <c r="A29" s="81" t="s">
        <v>40</v>
      </c>
      <c r="B29" s="58" t="s">
        <v>16</v>
      </c>
      <c r="C29" s="59">
        <v>1889.27</v>
      </c>
      <c r="D29" s="59">
        <v>1988.07</v>
      </c>
      <c r="E29" s="59">
        <v>2086.87</v>
      </c>
      <c r="F29" s="59">
        <v>2185.67</v>
      </c>
      <c r="G29" s="59">
        <v>2284.47</v>
      </c>
      <c r="H29" s="59">
        <v>2383.27</v>
      </c>
      <c r="I29" s="59">
        <v>2482.07</v>
      </c>
      <c r="J29" s="59">
        <v>2580.87</v>
      </c>
      <c r="K29" s="59">
        <v>2697.67</v>
      </c>
      <c r="L29" s="59">
        <v>2778.47</v>
      </c>
      <c r="M29" s="59">
        <v>2877.27</v>
      </c>
      <c r="N29" s="59">
        <v>2976.07</v>
      </c>
      <c r="O29" s="59">
        <v>3074.87</v>
      </c>
      <c r="P29" s="59">
        <v>3173.67</v>
      </c>
    </row>
    <row r="30" spans="1:16" ht="14.25">
      <c r="A30" s="82" t="s">
        <v>2</v>
      </c>
      <c r="B30" s="60">
        <v>0.13</v>
      </c>
      <c r="C30" s="59">
        <f aca="true" t="shared" si="8" ref="C30:P30">(C29*13%)+C29</f>
        <v>2134.8751</v>
      </c>
      <c r="D30" s="59">
        <f t="shared" si="8"/>
        <v>2246.5191</v>
      </c>
      <c r="E30" s="59">
        <f t="shared" si="8"/>
        <v>2358.1630999999998</v>
      </c>
      <c r="F30" s="59">
        <f t="shared" si="8"/>
        <v>2469.8071</v>
      </c>
      <c r="G30" s="59">
        <f t="shared" si="8"/>
        <v>2581.4510999999998</v>
      </c>
      <c r="H30" s="59">
        <f t="shared" si="8"/>
        <v>2693.0951</v>
      </c>
      <c r="I30" s="59">
        <f t="shared" si="8"/>
        <v>2804.7391000000002</v>
      </c>
      <c r="J30" s="59">
        <f t="shared" si="8"/>
        <v>2916.3831</v>
      </c>
      <c r="K30" s="59">
        <f t="shared" si="8"/>
        <v>3048.3671</v>
      </c>
      <c r="L30" s="59">
        <f t="shared" si="8"/>
        <v>3139.6710999999996</v>
      </c>
      <c r="M30" s="59">
        <f t="shared" si="8"/>
        <v>3251.3151</v>
      </c>
      <c r="N30" s="59">
        <f t="shared" si="8"/>
        <v>3362.9591</v>
      </c>
      <c r="O30" s="59">
        <f t="shared" si="8"/>
        <v>3474.6031</v>
      </c>
      <c r="P30" s="59">
        <f t="shared" si="8"/>
        <v>3586.2471</v>
      </c>
    </row>
    <row r="31" spans="1:16" ht="14.25">
      <c r="A31" s="83" t="s">
        <v>57</v>
      </c>
      <c r="B31" s="62">
        <v>225</v>
      </c>
      <c r="C31" s="65">
        <f>SUM(B31+C30)</f>
        <v>2359.8751</v>
      </c>
      <c r="D31" s="65">
        <f>SUM(B31+D30)</f>
        <v>2471.5191</v>
      </c>
      <c r="E31" s="65">
        <f>SUM(B31+E30)</f>
        <v>2583.1630999999998</v>
      </c>
      <c r="F31" s="65">
        <f>SUM(B31+F30)</f>
        <v>2694.8071</v>
      </c>
      <c r="G31" s="65">
        <f>SUM(B31+G30)</f>
        <v>2806.4510999999998</v>
      </c>
      <c r="H31" s="65">
        <f>SUM(B31+H30)</f>
        <v>2918.0951</v>
      </c>
      <c r="I31" s="65">
        <f>SUM(B31+I30)</f>
        <v>3029.7391000000002</v>
      </c>
      <c r="J31" s="65">
        <f>SUM(B31+J30)</f>
        <v>3141.3831</v>
      </c>
      <c r="K31" s="65">
        <f>SUM(B31+K30)</f>
        <v>3273.3671</v>
      </c>
      <c r="L31" s="65">
        <f>SUM(B31+L30)</f>
        <v>3364.6710999999996</v>
      </c>
      <c r="M31" s="65">
        <f>SUM(B31+M30)</f>
        <v>3476.3151</v>
      </c>
      <c r="N31" s="65">
        <f>SUM(B31+N30)</f>
        <v>3587.9591</v>
      </c>
      <c r="O31" s="65">
        <f>SUM(B31+O30)</f>
        <v>3699.6031</v>
      </c>
      <c r="P31" s="65">
        <f>SUM(B31+P30)</f>
        <v>3811.2471</v>
      </c>
    </row>
    <row r="32" spans="1:16" ht="14.25">
      <c r="A32" s="84" t="s">
        <v>18</v>
      </c>
      <c r="B32" s="61"/>
      <c r="C32" s="59">
        <f aca="true" t="shared" si="9" ref="C32:P32">(C31-C29)</f>
        <v>470.6051000000002</v>
      </c>
      <c r="D32" s="59">
        <f t="shared" si="9"/>
        <v>483.44910000000004</v>
      </c>
      <c r="E32" s="59">
        <f t="shared" si="9"/>
        <v>496.29309999999987</v>
      </c>
      <c r="F32" s="59">
        <f t="shared" si="9"/>
        <v>509.1370999999999</v>
      </c>
      <c r="G32" s="59">
        <f t="shared" si="9"/>
        <v>521.9811</v>
      </c>
      <c r="H32" s="59">
        <f t="shared" si="9"/>
        <v>534.8251</v>
      </c>
      <c r="I32" s="59">
        <f t="shared" si="9"/>
        <v>547.6691000000001</v>
      </c>
      <c r="J32" s="59">
        <f t="shared" si="9"/>
        <v>560.5131000000001</v>
      </c>
      <c r="K32" s="59">
        <f t="shared" si="9"/>
        <v>575.6970999999999</v>
      </c>
      <c r="L32" s="59">
        <f t="shared" si="9"/>
        <v>586.2010999999998</v>
      </c>
      <c r="M32" s="59">
        <f t="shared" si="9"/>
        <v>599.0450999999998</v>
      </c>
      <c r="N32" s="59">
        <f t="shared" si="9"/>
        <v>611.8890999999999</v>
      </c>
      <c r="O32" s="59">
        <f t="shared" si="9"/>
        <v>624.7330999999999</v>
      </c>
      <c r="P32" s="59">
        <f t="shared" si="9"/>
        <v>637.5771</v>
      </c>
    </row>
    <row r="34" spans="1:16" ht="14.25">
      <c r="A34" s="78" t="s">
        <v>0</v>
      </c>
      <c r="B34" s="78"/>
      <c r="C34" s="80" t="s">
        <v>27</v>
      </c>
      <c r="D34" s="80" t="s">
        <v>28</v>
      </c>
      <c r="E34" s="80" t="s">
        <v>29</v>
      </c>
      <c r="F34" s="80" t="s">
        <v>30</v>
      </c>
      <c r="G34" s="80" t="s">
        <v>31</v>
      </c>
      <c r="H34" s="80" t="s">
        <v>32</v>
      </c>
      <c r="I34" s="80" t="s">
        <v>33</v>
      </c>
      <c r="J34" s="80" t="s">
        <v>34</v>
      </c>
      <c r="K34" s="80" t="s">
        <v>35</v>
      </c>
      <c r="L34" s="80" t="s">
        <v>36</v>
      </c>
      <c r="M34" s="80" t="s">
        <v>37</v>
      </c>
      <c r="N34" s="80" t="s">
        <v>38</v>
      </c>
      <c r="O34" s="80" t="s">
        <v>39</v>
      </c>
      <c r="P34" s="23"/>
    </row>
    <row r="35" spans="1:15" ht="14.25">
      <c r="A35" s="81" t="s">
        <v>40</v>
      </c>
      <c r="B35" s="58" t="s">
        <v>16</v>
      </c>
      <c r="C35" s="59">
        <v>3272.47</v>
      </c>
      <c r="D35" s="59">
        <v>3435.28</v>
      </c>
      <c r="E35" s="59">
        <v>3598.09</v>
      </c>
      <c r="F35" s="59">
        <v>3760.9</v>
      </c>
      <c r="G35" s="59">
        <v>3923.71</v>
      </c>
      <c r="H35" s="59">
        <v>4086.52</v>
      </c>
      <c r="I35" s="59">
        <v>4249.33</v>
      </c>
      <c r="J35" s="59">
        <v>4412.14</v>
      </c>
      <c r="K35" s="59">
        <v>4574.95</v>
      </c>
      <c r="L35" s="59">
        <v>4737.76</v>
      </c>
      <c r="M35" s="59">
        <v>4900.57</v>
      </c>
      <c r="N35" s="59">
        <v>5063.38</v>
      </c>
      <c r="O35" s="59">
        <v>5226.19</v>
      </c>
    </row>
    <row r="36" spans="1:15" ht="14.25">
      <c r="A36" s="82" t="s">
        <v>2</v>
      </c>
      <c r="B36" s="60">
        <v>0.13</v>
      </c>
      <c r="C36" s="59">
        <f aca="true" t="shared" si="10" ref="C36:O36">(C35*13%)+C35</f>
        <v>3697.8911</v>
      </c>
      <c r="D36" s="59">
        <f t="shared" si="10"/>
        <v>3881.8664000000003</v>
      </c>
      <c r="E36" s="59">
        <f t="shared" si="10"/>
        <v>4065.8417</v>
      </c>
      <c r="F36" s="59">
        <f t="shared" si="10"/>
        <v>4249.817</v>
      </c>
      <c r="G36" s="59">
        <f t="shared" si="10"/>
        <v>4433.7923</v>
      </c>
      <c r="H36" s="59">
        <f t="shared" si="10"/>
        <v>4617.7676</v>
      </c>
      <c r="I36" s="59">
        <f t="shared" si="10"/>
        <v>4801.7429</v>
      </c>
      <c r="J36" s="59">
        <f t="shared" si="10"/>
        <v>4985.7182</v>
      </c>
      <c r="K36" s="59">
        <f t="shared" si="10"/>
        <v>5169.693499999999</v>
      </c>
      <c r="L36" s="59">
        <f t="shared" si="10"/>
        <v>5353.6688</v>
      </c>
      <c r="M36" s="59">
        <f t="shared" si="10"/>
        <v>5537.6440999999995</v>
      </c>
      <c r="N36" s="59">
        <f t="shared" si="10"/>
        <v>5721.6194000000005</v>
      </c>
      <c r="O36" s="59">
        <f t="shared" si="10"/>
        <v>5905.5947</v>
      </c>
    </row>
    <row r="37" spans="1:16" ht="14.25">
      <c r="A37" s="83" t="s">
        <v>57</v>
      </c>
      <c r="B37" s="62">
        <v>225</v>
      </c>
      <c r="C37" s="65">
        <f>SUM(B37+C36)</f>
        <v>3922.8911</v>
      </c>
      <c r="D37" s="65">
        <f>SUM(B37+D36)</f>
        <v>4106.866400000001</v>
      </c>
      <c r="E37" s="65">
        <f>SUM(B37+E36)</f>
        <v>4290.8417</v>
      </c>
      <c r="F37" s="65">
        <f>SUM(B37+F36)</f>
        <v>4474.817</v>
      </c>
      <c r="G37" s="65">
        <f>SUM(B37+G36)</f>
        <v>4658.7923</v>
      </c>
      <c r="H37" s="65">
        <f>SUM(B37+H36)</f>
        <v>4842.7676</v>
      </c>
      <c r="I37" s="65">
        <f>SUM(B37+I36)</f>
        <v>5026.7429</v>
      </c>
      <c r="J37" s="65">
        <f>SUM(B37+J36)</f>
        <v>5210.7182</v>
      </c>
      <c r="K37" s="65">
        <f>SUM(B37+K36)</f>
        <v>5394.693499999999</v>
      </c>
      <c r="L37" s="65">
        <f>SUM(B37+L36)</f>
        <v>5578.6688</v>
      </c>
      <c r="M37" s="65">
        <f>SUM(B37+M36)</f>
        <v>5762.6440999999995</v>
      </c>
      <c r="N37" s="65">
        <f>SUM(B37+N36)</f>
        <v>5946.6194000000005</v>
      </c>
      <c r="O37" s="65">
        <f>SUM(B37+O36)</f>
        <v>6130.5947</v>
      </c>
      <c r="P37" s="24"/>
    </row>
    <row r="38" spans="1:16" ht="15" thickBot="1">
      <c r="A38" s="84" t="s">
        <v>18</v>
      </c>
      <c r="B38" s="61"/>
      <c r="C38" s="59">
        <f aca="true" t="shared" si="11" ref="C38:O38">(C37-C35)</f>
        <v>650.4211</v>
      </c>
      <c r="D38" s="59">
        <f t="shared" si="11"/>
        <v>671.5864000000006</v>
      </c>
      <c r="E38" s="59">
        <f t="shared" si="11"/>
        <v>692.7516999999998</v>
      </c>
      <c r="F38" s="59">
        <f t="shared" si="11"/>
        <v>713.9169999999999</v>
      </c>
      <c r="G38" s="59">
        <f t="shared" si="11"/>
        <v>735.0823</v>
      </c>
      <c r="H38" s="59">
        <f t="shared" si="11"/>
        <v>756.2476000000001</v>
      </c>
      <c r="I38" s="59">
        <f t="shared" si="11"/>
        <v>777.4129000000003</v>
      </c>
      <c r="J38" s="59">
        <f t="shared" si="11"/>
        <v>798.5781999999999</v>
      </c>
      <c r="K38" s="59">
        <f t="shared" si="11"/>
        <v>819.7434999999996</v>
      </c>
      <c r="L38" s="59">
        <f t="shared" si="11"/>
        <v>840.9088000000002</v>
      </c>
      <c r="M38" s="59">
        <f t="shared" si="11"/>
        <v>862.0740999999998</v>
      </c>
      <c r="N38" s="59">
        <f t="shared" si="11"/>
        <v>883.2394000000004</v>
      </c>
      <c r="O38" s="59">
        <f t="shared" si="11"/>
        <v>904.4047</v>
      </c>
      <c r="P38" s="24"/>
    </row>
    <row r="39" spans="14:15" ht="14.25">
      <c r="N39" s="39" t="s">
        <v>44</v>
      </c>
      <c r="O39" s="40" t="s">
        <v>50</v>
      </c>
    </row>
    <row r="40" spans="1:15" ht="15" thickBot="1">
      <c r="A40" s="43"/>
      <c r="B40" s="43"/>
      <c r="M40" s="43"/>
      <c r="N40" s="41" t="s">
        <v>46</v>
      </c>
      <c r="O40" s="42" t="s">
        <v>49</v>
      </c>
    </row>
    <row r="41" spans="1:14" ht="14.25">
      <c r="A41" s="43"/>
      <c r="B41" s="43"/>
      <c r="M41" s="43"/>
      <c r="N41" s="43"/>
    </row>
  </sheetData>
  <sheetProtection/>
  <mergeCells count="9">
    <mergeCell ref="A22:B22"/>
    <mergeCell ref="A28:B28"/>
    <mergeCell ref="A34:B34"/>
    <mergeCell ref="A1:P1"/>
    <mergeCell ref="A2:P2"/>
    <mergeCell ref="A3:P3"/>
    <mergeCell ref="A4:B4"/>
    <mergeCell ref="A10:B10"/>
    <mergeCell ref="A16:B16"/>
  </mergeCells>
  <printOptions/>
  <pageMargins left="0.2" right="0" top="0.25" bottom="0" header="0.25" footer="0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0.421875" style="0" customWidth="1"/>
    <col min="2" max="2" width="9.57421875" style="0" customWidth="1"/>
    <col min="3" max="3" width="7.7109375" style="0" customWidth="1"/>
    <col min="4" max="5" width="7.57421875" style="0" customWidth="1"/>
    <col min="6" max="9" width="7.7109375" style="0" customWidth="1"/>
    <col min="10" max="10" width="7.8515625" style="0" customWidth="1"/>
    <col min="11" max="11" width="7.57421875" style="0" customWidth="1"/>
    <col min="12" max="12" width="7.28125" style="0" customWidth="1"/>
    <col min="13" max="14" width="7.7109375" style="0" customWidth="1"/>
    <col min="15" max="15" width="7.8515625" style="0" customWidth="1"/>
    <col min="16" max="16" width="7.7109375" style="0" customWidth="1"/>
  </cols>
  <sheetData>
    <row r="1" spans="1:16" ht="15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4.25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4.25">
      <c r="A3" s="69" t="s">
        <v>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>
      <c r="A5" s="71" t="s">
        <v>0</v>
      </c>
      <c r="B5" s="71"/>
      <c r="C5" s="72" t="s">
        <v>5</v>
      </c>
      <c r="D5" s="73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 t="s">
        <v>12</v>
      </c>
      <c r="K5" s="73" t="s">
        <v>13</v>
      </c>
      <c r="L5" s="73" t="s">
        <v>14</v>
      </c>
      <c r="M5" s="73" t="s">
        <v>15</v>
      </c>
      <c r="N5" s="73" t="s">
        <v>20</v>
      </c>
      <c r="O5" s="73" t="s">
        <v>21</v>
      </c>
      <c r="P5" s="73" t="s">
        <v>22</v>
      </c>
    </row>
    <row r="6" spans="1:16" ht="14.25">
      <c r="A6" s="74" t="s">
        <v>1</v>
      </c>
      <c r="B6" s="58" t="s">
        <v>16</v>
      </c>
      <c r="C6" s="59">
        <v>2982.99</v>
      </c>
      <c r="D6" s="59">
        <v>3133.27</v>
      </c>
      <c r="E6" s="59">
        <v>3283.55</v>
      </c>
      <c r="F6" s="59">
        <v>3433.83</v>
      </c>
      <c r="G6" s="59">
        <v>3584.11</v>
      </c>
      <c r="H6" s="59">
        <v>3734.39</v>
      </c>
      <c r="I6" s="59">
        <v>3884.67</v>
      </c>
      <c r="J6" s="59">
        <v>4034.95</v>
      </c>
      <c r="K6" s="59">
        <v>4185.23</v>
      </c>
      <c r="L6" s="59">
        <v>4335.51</v>
      </c>
      <c r="M6" s="59">
        <v>4485.79</v>
      </c>
      <c r="N6" s="59">
        <v>4636.07</v>
      </c>
      <c r="O6" s="58">
        <v>4786.35</v>
      </c>
      <c r="P6" s="59">
        <v>4936.63</v>
      </c>
    </row>
    <row r="7" spans="1:16" ht="14.25">
      <c r="A7" s="75" t="s">
        <v>2</v>
      </c>
      <c r="B7" s="60">
        <v>0.13</v>
      </c>
      <c r="C7" s="59">
        <f>(C6*13%)+C6</f>
        <v>3370.7787</v>
      </c>
      <c r="D7" s="59">
        <f aca="true" t="shared" si="0" ref="D7:P7">(D6*13%)+D6</f>
        <v>3540.5951</v>
      </c>
      <c r="E7" s="59">
        <f t="shared" si="0"/>
        <v>3710.4115</v>
      </c>
      <c r="F7" s="59">
        <f t="shared" si="0"/>
        <v>3880.2279</v>
      </c>
      <c r="G7" s="59">
        <f t="shared" si="0"/>
        <v>4050.0443</v>
      </c>
      <c r="H7" s="59">
        <f t="shared" si="0"/>
        <v>4219.8607</v>
      </c>
      <c r="I7" s="59">
        <f t="shared" si="0"/>
        <v>4389.6771</v>
      </c>
      <c r="J7" s="59">
        <f t="shared" si="0"/>
        <v>4559.4935</v>
      </c>
      <c r="K7" s="59">
        <f t="shared" si="0"/>
        <v>4729.309899999999</v>
      </c>
      <c r="L7" s="59">
        <f t="shared" si="0"/>
        <v>4899.1263</v>
      </c>
      <c r="M7" s="59">
        <f t="shared" si="0"/>
        <v>5068.9427</v>
      </c>
      <c r="N7" s="59">
        <f t="shared" si="0"/>
        <v>5238.759099999999</v>
      </c>
      <c r="O7" s="59">
        <f t="shared" si="0"/>
        <v>5408.575500000001</v>
      </c>
      <c r="P7" s="59">
        <f t="shared" si="0"/>
        <v>5578.3919000000005</v>
      </c>
    </row>
    <row r="8" spans="1:16" ht="14.25">
      <c r="A8" s="76" t="s">
        <v>57</v>
      </c>
      <c r="B8" s="62">
        <v>250</v>
      </c>
      <c r="C8" s="65">
        <f>SUM(B8+C7)</f>
        <v>3620.7787</v>
      </c>
      <c r="D8" s="65">
        <f>SUM(B8+D7)</f>
        <v>3790.5951</v>
      </c>
      <c r="E8" s="65">
        <f>SUM(B8+E7)</f>
        <v>3960.4115</v>
      </c>
      <c r="F8" s="65">
        <f>SUM(B8+F7)</f>
        <v>4130.2279</v>
      </c>
      <c r="G8" s="65">
        <f>SUM(B8+G7)</f>
        <v>4300.0443</v>
      </c>
      <c r="H8" s="65">
        <f>SUM(B8+H7)</f>
        <v>4469.8607</v>
      </c>
      <c r="I8" s="65">
        <f>SUM(B8+I7)</f>
        <v>4639.6771</v>
      </c>
      <c r="J8" s="65">
        <f>SUM(B8+J7)</f>
        <v>4809.4935</v>
      </c>
      <c r="K8" s="65">
        <f>SUM(B8+K7)</f>
        <v>4979.309899999999</v>
      </c>
      <c r="L8" s="65">
        <f>SUM(B8+L7)</f>
        <v>5149.1263</v>
      </c>
      <c r="M8" s="65">
        <f>SUM(B8+M7)</f>
        <v>5318.9427</v>
      </c>
      <c r="N8" s="65">
        <f>SUM(B8+N7)</f>
        <v>5488.759099999999</v>
      </c>
      <c r="O8" s="65">
        <f>SUM(B8+O7)</f>
        <v>5658.575500000001</v>
      </c>
      <c r="P8" s="65">
        <f>SUM(B8+P7)</f>
        <v>5828.3919000000005</v>
      </c>
    </row>
    <row r="9" spans="1:16" ht="14.25">
      <c r="A9" s="77" t="s">
        <v>18</v>
      </c>
      <c r="B9" s="61"/>
      <c r="C9" s="59">
        <f>(C8-C6)</f>
        <v>637.7887000000001</v>
      </c>
      <c r="D9" s="59">
        <f aca="true" t="shared" si="1" ref="D9:M9">(D8-D6)</f>
        <v>657.3251</v>
      </c>
      <c r="E9" s="59">
        <f t="shared" si="1"/>
        <v>676.8615</v>
      </c>
      <c r="F9" s="59">
        <f t="shared" si="1"/>
        <v>696.3978999999999</v>
      </c>
      <c r="G9" s="59">
        <f t="shared" si="1"/>
        <v>715.9342999999994</v>
      </c>
      <c r="H9" s="59">
        <f t="shared" si="1"/>
        <v>735.4707000000003</v>
      </c>
      <c r="I9" s="59">
        <f t="shared" si="1"/>
        <v>755.0070999999998</v>
      </c>
      <c r="J9" s="59">
        <f t="shared" si="1"/>
        <v>774.5434999999998</v>
      </c>
      <c r="K9" s="59">
        <f t="shared" si="1"/>
        <v>794.0798999999997</v>
      </c>
      <c r="L9" s="59">
        <f t="shared" si="1"/>
        <v>813.6162999999997</v>
      </c>
      <c r="M9" s="59">
        <f t="shared" si="1"/>
        <v>833.1526999999996</v>
      </c>
      <c r="N9" s="59">
        <f>(N8-N6)</f>
        <v>852.6890999999996</v>
      </c>
      <c r="O9" s="59">
        <f>(O8-O6)</f>
        <v>872.2255000000005</v>
      </c>
      <c r="P9" s="59">
        <f>(P8-P6)</f>
        <v>891.7619000000004</v>
      </c>
    </row>
    <row r="12" spans="1:16" ht="14.25">
      <c r="A12" s="71" t="s">
        <v>0</v>
      </c>
      <c r="B12" s="71"/>
      <c r="C12" s="72" t="s">
        <v>5</v>
      </c>
      <c r="D12" s="73" t="s">
        <v>6</v>
      </c>
      <c r="E12" s="73" t="s">
        <v>7</v>
      </c>
      <c r="F12" s="73" t="s">
        <v>8</v>
      </c>
      <c r="G12" s="73" t="s">
        <v>9</v>
      </c>
      <c r="H12" s="73" t="s">
        <v>10</v>
      </c>
      <c r="I12" s="73" t="s">
        <v>11</v>
      </c>
      <c r="J12" s="73" t="s">
        <v>12</v>
      </c>
      <c r="K12" s="73" t="s">
        <v>13</v>
      </c>
      <c r="L12" s="73" t="s">
        <v>14</v>
      </c>
      <c r="M12" s="73" t="s">
        <v>15</v>
      </c>
      <c r="N12" s="73" t="s">
        <v>20</v>
      </c>
      <c r="O12" s="73" t="s">
        <v>21</v>
      </c>
      <c r="P12" s="73" t="s">
        <v>22</v>
      </c>
    </row>
    <row r="13" spans="1:16" ht="14.25">
      <c r="A13" s="74" t="s">
        <v>17</v>
      </c>
      <c r="B13" s="58" t="s">
        <v>16</v>
      </c>
      <c r="C13" s="59">
        <v>3301.65</v>
      </c>
      <c r="D13" s="59">
        <v>3464.46</v>
      </c>
      <c r="E13" s="59">
        <v>3627.27</v>
      </c>
      <c r="F13" s="59">
        <v>3790.08</v>
      </c>
      <c r="G13" s="59">
        <v>3952.89</v>
      </c>
      <c r="H13" s="59">
        <v>4115.7</v>
      </c>
      <c r="I13" s="59">
        <v>4278.51</v>
      </c>
      <c r="J13" s="59">
        <v>4441.32</v>
      </c>
      <c r="K13" s="59">
        <v>4604.13</v>
      </c>
      <c r="L13" s="59">
        <v>4766.94</v>
      </c>
      <c r="M13" s="59">
        <v>4929.75</v>
      </c>
      <c r="N13" s="59">
        <v>5092.56</v>
      </c>
      <c r="O13" s="58">
        <v>5255.37</v>
      </c>
      <c r="P13" s="59">
        <v>5418.18</v>
      </c>
    </row>
    <row r="14" spans="1:16" ht="14.25">
      <c r="A14" s="75" t="s">
        <v>2</v>
      </c>
      <c r="B14" s="60">
        <v>0.13</v>
      </c>
      <c r="C14" s="59">
        <f aca="true" t="shared" si="2" ref="C14:P14">(C13*13%)+C13</f>
        <v>3730.8645</v>
      </c>
      <c r="D14" s="59">
        <f t="shared" si="2"/>
        <v>3914.8398</v>
      </c>
      <c r="E14" s="59">
        <f t="shared" si="2"/>
        <v>4098.8151</v>
      </c>
      <c r="F14" s="59">
        <f t="shared" si="2"/>
        <v>4282.7904</v>
      </c>
      <c r="G14" s="59">
        <f t="shared" si="2"/>
        <v>4466.7657</v>
      </c>
      <c r="H14" s="59">
        <f t="shared" si="2"/>
        <v>4650.741</v>
      </c>
      <c r="I14" s="59">
        <f t="shared" si="2"/>
        <v>4834.7163</v>
      </c>
      <c r="J14" s="59">
        <f t="shared" si="2"/>
        <v>5018.6916</v>
      </c>
      <c r="K14" s="59">
        <f t="shared" si="2"/>
        <v>5202.6669</v>
      </c>
      <c r="L14" s="59">
        <f t="shared" si="2"/>
        <v>5386.642199999999</v>
      </c>
      <c r="M14" s="59">
        <f t="shared" si="2"/>
        <v>5570.6175</v>
      </c>
      <c r="N14" s="59">
        <f t="shared" si="2"/>
        <v>5754.5928</v>
      </c>
      <c r="O14" s="59">
        <f t="shared" si="2"/>
        <v>5938.5680999999995</v>
      </c>
      <c r="P14" s="59">
        <f t="shared" si="2"/>
        <v>6122.5434000000005</v>
      </c>
    </row>
    <row r="15" spans="1:16" ht="14.25">
      <c r="A15" s="76" t="s">
        <v>57</v>
      </c>
      <c r="B15" s="62">
        <v>250</v>
      </c>
      <c r="C15" s="65">
        <f>SUM(B15+C14)</f>
        <v>3980.8645</v>
      </c>
      <c r="D15" s="65">
        <f>SUM(B15+D14)</f>
        <v>4164.8398</v>
      </c>
      <c r="E15" s="65">
        <f>SUM(B15+E14)</f>
        <v>4348.8151</v>
      </c>
      <c r="F15" s="65">
        <f>SUM(B15+F14)</f>
        <v>4532.7904</v>
      </c>
      <c r="G15" s="65">
        <f>SUM(B15+G14)</f>
        <v>4716.7657</v>
      </c>
      <c r="H15" s="65">
        <f>SUM(B15+H14)</f>
        <v>4900.741</v>
      </c>
      <c r="I15" s="65">
        <f>SUM(B15+I14)</f>
        <v>5084.7163</v>
      </c>
      <c r="J15" s="65">
        <f>SUM(B15+J14)</f>
        <v>5268.6916</v>
      </c>
      <c r="K15" s="65">
        <f>SUM(B15+K14)</f>
        <v>5452.6669</v>
      </c>
      <c r="L15" s="65">
        <f>SUM(B15+L14)</f>
        <v>5636.642199999999</v>
      </c>
      <c r="M15" s="65">
        <f>SUM(B15+M14)</f>
        <v>5820.6175</v>
      </c>
      <c r="N15" s="65">
        <f>SUM(B15+N14)</f>
        <v>6004.5928</v>
      </c>
      <c r="O15" s="65">
        <f>SUM(B15+O14)</f>
        <v>6188.5680999999995</v>
      </c>
      <c r="P15" s="65">
        <f>SUM(B15+P14)</f>
        <v>6372.5434000000005</v>
      </c>
    </row>
    <row r="16" spans="1:16" ht="14.25">
      <c r="A16" s="77" t="s">
        <v>18</v>
      </c>
      <c r="B16" s="61"/>
      <c r="C16" s="59">
        <f aca="true" t="shared" si="3" ref="C16:P16">(C15-C13)</f>
        <v>679.2145</v>
      </c>
      <c r="D16" s="59">
        <f t="shared" si="3"/>
        <v>700.3797999999997</v>
      </c>
      <c r="E16" s="59">
        <f t="shared" si="3"/>
        <v>721.5450999999998</v>
      </c>
      <c r="F16" s="59">
        <f t="shared" si="3"/>
        <v>742.7103999999999</v>
      </c>
      <c r="G16" s="59">
        <f t="shared" si="3"/>
        <v>763.8757</v>
      </c>
      <c r="H16" s="59">
        <f t="shared" si="3"/>
        <v>785.0410000000002</v>
      </c>
      <c r="I16" s="59">
        <f t="shared" si="3"/>
        <v>806.2062999999998</v>
      </c>
      <c r="J16" s="59">
        <f t="shared" si="3"/>
        <v>827.3716000000004</v>
      </c>
      <c r="K16" s="59">
        <f t="shared" si="3"/>
        <v>848.5369000000001</v>
      </c>
      <c r="L16" s="59">
        <f t="shared" si="3"/>
        <v>869.7021999999997</v>
      </c>
      <c r="M16" s="59">
        <f t="shared" si="3"/>
        <v>890.8675000000003</v>
      </c>
      <c r="N16" s="59">
        <f t="shared" si="3"/>
        <v>912.0328</v>
      </c>
      <c r="O16" s="59">
        <f t="shared" si="3"/>
        <v>933.1980999999996</v>
      </c>
      <c r="P16" s="59">
        <f t="shared" si="3"/>
        <v>954.3634000000002</v>
      </c>
    </row>
    <row r="17" ht="15" thickBot="1"/>
    <row r="18" spans="10:15" ht="14.25">
      <c r="J18" s="43"/>
      <c r="K18" s="43"/>
      <c r="N18" s="39" t="s">
        <v>44</v>
      </c>
      <c r="O18" s="40" t="s">
        <v>45</v>
      </c>
    </row>
    <row r="19" spans="10:15" ht="15" thickBot="1">
      <c r="J19" s="43"/>
      <c r="K19" s="43"/>
      <c r="N19" s="41" t="s">
        <v>46</v>
      </c>
      <c r="O19" s="42" t="s">
        <v>45</v>
      </c>
    </row>
  </sheetData>
  <sheetProtection/>
  <mergeCells count="5">
    <mergeCell ref="A5:B5"/>
    <mergeCell ref="A1:P1"/>
    <mergeCell ref="A2:P2"/>
    <mergeCell ref="A3:P3"/>
    <mergeCell ref="A12:B12"/>
  </mergeCells>
  <printOptions/>
  <pageMargins left="0.2" right="0" top="0.5" bottom="0.75" header="0.3" footer="0.3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E19" sqref="E19"/>
    </sheetView>
  </sheetViews>
  <sheetFormatPr defaultColWidth="11.00390625" defaultRowHeight="15"/>
  <cols>
    <col min="1" max="1" width="14.00390625" style="0" customWidth="1"/>
  </cols>
  <sheetData>
    <row r="1" spans="1:16" ht="15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1"/>
      <c r="M1" s="21"/>
      <c r="N1" s="21"/>
      <c r="O1" s="21"/>
      <c r="P1" s="21"/>
    </row>
    <row r="2" spans="1:16" ht="14.25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4"/>
      <c r="M2" s="14"/>
      <c r="N2" s="14"/>
      <c r="O2" s="14"/>
      <c r="P2" s="14"/>
    </row>
    <row r="3" spans="1:16" ht="14.25">
      <c r="A3" s="69" t="s">
        <v>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7"/>
      <c r="M3" s="27"/>
      <c r="N3" s="27"/>
      <c r="O3" s="27"/>
      <c r="P3" s="27"/>
    </row>
    <row r="4" spans="1:16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>
      <c r="A5" s="85" t="s">
        <v>0</v>
      </c>
      <c r="B5" s="85"/>
      <c r="C5" s="86" t="s">
        <v>5</v>
      </c>
      <c r="D5" s="86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10"/>
      <c r="L5" s="10"/>
      <c r="M5" s="10"/>
      <c r="N5" s="23"/>
      <c r="O5" s="23"/>
      <c r="P5" s="23"/>
    </row>
    <row r="6" spans="1:16" ht="14.25">
      <c r="A6" s="87" t="s">
        <v>1</v>
      </c>
      <c r="B6" s="4" t="s">
        <v>16</v>
      </c>
      <c r="C6" s="20">
        <v>4355</v>
      </c>
      <c r="D6" s="20">
        <v>4558.16</v>
      </c>
      <c r="E6" s="20">
        <v>4761.32</v>
      </c>
      <c r="F6" s="20">
        <v>4964.48</v>
      </c>
      <c r="G6" s="20">
        <v>5167.64</v>
      </c>
      <c r="H6" s="20">
        <v>5370.8</v>
      </c>
      <c r="I6" s="20">
        <v>5573.96</v>
      </c>
      <c r="J6" s="20">
        <v>5777.12</v>
      </c>
      <c r="K6" s="24"/>
      <c r="L6" s="24"/>
      <c r="M6" s="24"/>
      <c r="N6" s="17"/>
      <c r="O6" s="17"/>
      <c r="P6" s="17"/>
    </row>
    <row r="7" spans="1:16" ht="14.25">
      <c r="A7" s="87" t="s">
        <v>2</v>
      </c>
      <c r="B7" s="25">
        <v>0.13</v>
      </c>
      <c r="C7" s="20">
        <f>(C6*13%)+C6</f>
        <v>4921.15</v>
      </c>
      <c r="D7" s="20">
        <f aca="true" t="shared" si="0" ref="D7:J7">(D6*13%)+D6</f>
        <v>5150.7208</v>
      </c>
      <c r="E7" s="20">
        <f t="shared" si="0"/>
        <v>5380.2916</v>
      </c>
      <c r="F7" s="20">
        <f t="shared" si="0"/>
        <v>5609.8624</v>
      </c>
      <c r="G7" s="20">
        <f t="shared" si="0"/>
        <v>5839.4332</v>
      </c>
      <c r="H7" s="20">
        <f t="shared" si="0"/>
        <v>6069.004</v>
      </c>
      <c r="I7" s="20">
        <f t="shared" si="0"/>
        <v>6298.5748</v>
      </c>
      <c r="J7" s="20">
        <f t="shared" si="0"/>
        <v>6528.1456</v>
      </c>
      <c r="K7" s="24"/>
      <c r="L7" s="24"/>
      <c r="M7" s="24"/>
      <c r="N7" s="24"/>
      <c r="O7" s="24"/>
      <c r="P7" s="24"/>
    </row>
    <row r="8" spans="1:16" ht="14.25">
      <c r="A8" s="87" t="s">
        <v>57</v>
      </c>
      <c r="B8" s="63">
        <v>270</v>
      </c>
      <c r="C8" s="64">
        <f>SUM(B8+C7)</f>
        <v>5191.15</v>
      </c>
      <c r="D8" s="64">
        <f>SUM(B8+D7)</f>
        <v>5420.7208</v>
      </c>
      <c r="E8" s="64">
        <f>SUM(B8+E7)</f>
        <v>5650.2916</v>
      </c>
      <c r="F8" s="64">
        <f>SUM(B8+F7)</f>
        <v>5879.8624</v>
      </c>
      <c r="G8" s="64">
        <f>SUM(B8+G7)</f>
        <v>6109.4332</v>
      </c>
      <c r="H8" s="64">
        <f>SUM(B8+H7)</f>
        <v>6339.004</v>
      </c>
      <c r="I8" s="64">
        <f>SUM(B8+I7)</f>
        <v>6568.5748</v>
      </c>
      <c r="J8" s="64">
        <f>SUM(B8+J7)</f>
        <v>6798.1456</v>
      </c>
      <c r="K8" s="24"/>
      <c r="L8" s="24"/>
      <c r="M8" s="24"/>
      <c r="N8" s="24"/>
      <c r="O8" s="24"/>
      <c r="P8" s="24"/>
    </row>
    <row r="9" spans="1:16" ht="14.25">
      <c r="A9" s="88" t="s">
        <v>18</v>
      </c>
      <c r="B9" s="26"/>
      <c r="C9" s="20">
        <f>(C8-C6)</f>
        <v>836.1499999999996</v>
      </c>
      <c r="D9" s="20">
        <f aca="true" t="shared" si="1" ref="D9:J9">(D8-D6)</f>
        <v>862.5608000000002</v>
      </c>
      <c r="E9" s="20">
        <f t="shared" si="1"/>
        <v>888.9715999999999</v>
      </c>
      <c r="F9" s="20">
        <f t="shared" si="1"/>
        <v>915.3824000000004</v>
      </c>
      <c r="G9" s="20">
        <f t="shared" si="1"/>
        <v>941.7932000000001</v>
      </c>
      <c r="H9" s="20">
        <f t="shared" si="1"/>
        <v>968.2039999999997</v>
      </c>
      <c r="I9" s="20">
        <f t="shared" si="1"/>
        <v>994.6148000000003</v>
      </c>
      <c r="J9" s="20">
        <f t="shared" si="1"/>
        <v>1021.0255999999999</v>
      </c>
      <c r="K9" s="24"/>
      <c r="L9" s="24"/>
      <c r="M9" s="24"/>
      <c r="N9" s="24"/>
      <c r="O9" s="24"/>
      <c r="P9" s="24"/>
    </row>
    <row r="10" spans="1:10" ht="14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6" ht="14.25">
      <c r="A12" s="85" t="s">
        <v>0</v>
      </c>
      <c r="B12" s="85"/>
      <c r="C12" s="86" t="s">
        <v>5</v>
      </c>
      <c r="D12" s="86" t="s">
        <v>6</v>
      </c>
      <c r="E12" s="86" t="s">
        <v>7</v>
      </c>
      <c r="F12" s="86" t="s">
        <v>8</v>
      </c>
      <c r="G12" s="86" t="s">
        <v>9</v>
      </c>
      <c r="H12" s="86" t="s">
        <v>10</v>
      </c>
      <c r="I12" s="86" t="s">
        <v>11</v>
      </c>
      <c r="J12" s="86" t="s">
        <v>12</v>
      </c>
      <c r="K12" s="10"/>
      <c r="L12" s="10"/>
      <c r="M12" s="10"/>
      <c r="N12" s="23"/>
      <c r="O12" s="23"/>
      <c r="P12" s="23"/>
    </row>
    <row r="13" spans="1:16" ht="14.25">
      <c r="A13" s="87" t="s">
        <v>17</v>
      </c>
      <c r="B13" s="4" t="s">
        <v>16</v>
      </c>
      <c r="C13" s="20">
        <v>4786.37</v>
      </c>
      <c r="D13" s="20">
        <v>5006.23</v>
      </c>
      <c r="E13" s="20">
        <v>5226.09</v>
      </c>
      <c r="F13" s="20">
        <v>5445.95</v>
      </c>
      <c r="G13" s="20">
        <v>5665.81</v>
      </c>
      <c r="H13" s="20">
        <v>5885.67</v>
      </c>
      <c r="I13" s="20">
        <v>6105.53</v>
      </c>
      <c r="J13" s="20">
        <v>6325.39</v>
      </c>
      <c r="K13" s="24"/>
      <c r="L13" s="24"/>
      <c r="M13" s="24"/>
      <c r="N13" s="17"/>
      <c r="O13" s="17"/>
      <c r="P13" s="17"/>
    </row>
    <row r="14" spans="1:16" ht="14.25">
      <c r="A14" s="87" t="s">
        <v>2</v>
      </c>
      <c r="B14" s="25">
        <v>0.13</v>
      </c>
      <c r="C14" s="20">
        <f>(C13*13%)+C13</f>
        <v>5408.5981</v>
      </c>
      <c r="D14" s="20">
        <f aca="true" t="shared" si="2" ref="D14:J14">(D13*13%)+D13</f>
        <v>5657.0399</v>
      </c>
      <c r="E14" s="20">
        <f t="shared" si="2"/>
        <v>5905.4817</v>
      </c>
      <c r="F14" s="20">
        <f t="shared" si="2"/>
        <v>6153.9235</v>
      </c>
      <c r="G14" s="20">
        <f t="shared" si="2"/>
        <v>6402.3653</v>
      </c>
      <c r="H14" s="20">
        <f t="shared" si="2"/>
        <v>6650.8071</v>
      </c>
      <c r="I14" s="20">
        <f t="shared" si="2"/>
        <v>6899.2489</v>
      </c>
      <c r="J14" s="20">
        <f t="shared" si="2"/>
        <v>7147.6907</v>
      </c>
      <c r="K14" s="24"/>
      <c r="L14" s="24"/>
      <c r="M14" s="24"/>
      <c r="N14" s="24"/>
      <c r="O14" s="24"/>
      <c r="P14" s="24"/>
    </row>
    <row r="15" spans="1:16" ht="14.25">
      <c r="A15" s="87" t="s">
        <v>57</v>
      </c>
      <c r="B15" s="63">
        <v>270</v>
      </c>
      <c r="C15" s="64">
        <f>SUM(B15+C14)</f>
        <v>5678.5981</v>
      </c>
      <c r="D15" s="64">
        <f>SUM(B15+D14)</f>
        <v>5927.0399</v>
      </c>
      <c r="E15" s="64">
        <f>SUM(B15+E14)</f>
        <v>6175.4817</v>
      </c>
      <c r="F15" s="64">
        <f>SUM(B15+F14)</f>
        <v>6423.9235</v>
      </c>
      <c r="G15" s="64">
        <f>SUM(B15+G14)</f>
        <v>6672.3653</v>
      </c>
      <c r="H15" s="64">
        <f>SUM(B15+H14)</f>
        <v>6920.8071</v>
      </c>
      <c r="I15" s="64">
        <f>SUM(B15+I14)</f>
        <v>7169.2489</v>
      </c>
      <c r="J15" s="64">
        <f>SUM(B15+J14)</f>
        <v>7417.6907</v>
      </c>
      <c r="K15" s="24"/>
      <c r="L15" s="24"/>
      <c r="M15" s="24"/>
      <c r="N15" s="24"/>
      <c r="O15" s="24"/>
      <c r="P15" s="24"/>
    </row>
    <row r="16" spans="1:16" ht="14.25">
      <c r="A16" s="88" t="s">
        <v>18</v>
      </c>
      <c r="B16" s="26"/>
      <c r="C16" s="20">
        <f>(C15-C13)</f>
        <v>892.2281000000003</v>
      </c>
      <c r="D16" s="20">
        <f aca="true" t="shared" si="3" ref="D16:J16">(D15-D13)</f>
        <v>920.8099000000002</v>
      </c>
      <c r="E16" s="20">
        <f t="shared" si="3"/>
        <v>949.3917000000001</v>
      </c>
      <c r="F16" s="20">
        <f t="shared" si="3"/>
        <v>977.9735000000001</v>
      </c>
      <c r="G16" s="20">
        <f t="shared" si="3"/>
        <v>1006.5553</v>
      </c>
      <c r="H16" s="20">
        <f t="shared" si="3"/>
        <v>1035.1371</v>
      </c>
      <c r="I16" s="20">
        <f t="shared" si="3"/>
        <v>1063.7188999999998</v>
      </c>
      <c r="J16" s="20">
        <f t="shared" si="3"/>
        <v>1092.3006999999998</v>
      </c>
      <c r="K16" s="24"/>
      <c r="L16" s="24"/>
      <c r="M16" s="24"/>
      <c r="N16" s="24"/>
      <c r="O16" s="24"/>
      <c r="P16" s="24"/>
    </row>
    <row r="17" ht="15" thickBot="1"/>
    <row r="18" spans="8:9" ht="14.25">
      <c r="H18" s="39" t="s">
        <v>44</v>
      </c>
      <c r="I18" s="40" t="s">
        <v>51</v>
      </c>
    </row>
    <row r="19" spans="8:9" ht="15" thickBot="1">
      <c r="H19" s="41" t="s">
        <v>46</v>
      </c>
      <c r="I19" s="42" t="s">
        <v>52</v>
      </c>
    </row>
  </sheetData>
  <sheetProtection/>
  <mergeCells count="5">
    <mergeCell ref="A5:B5"/>
    <mergeCell ref="A12:B12"/>
    <mergeCell ref="A1:K1"/>
    <mergeCell ref="A2:K2"/>
    <mergeCell ref="A3:K3"/>
  </mergeCells>
  <printOptions/>
  <pageMargins left="0.45" right="0.45" top="0.75" bottom="0.75" header="0.3" footer="0.3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10" sqref="C10"/>
    </sheetView>
  </sheetViews>
  <sheetFormatPr defaultColWidth="11.00390625" defaultRowHeight="15"/>
  <cols>
    <col min="1" max="1" width="14.00390625" style="0" customWidth="1"/>
  </cols>
  <sheetData>
    <row r="1" spans="1:16" ht="1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1"/>
      <c r="M1" s="21"/>
      <c r="N1" s="21"/>
      <c r="O1" s="21"/>
      <c r="P1" s="21"/>
    </row>
    <row r="2" spans="1:16" ht="14.25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4"/>
      <c r="M2" s="14"/>
      <c r="N2" s="14"/>
      <c r="O2" s="14"/>
      <c r="P2" s="14"/>
    </row>
    <row r="3" spans="1:16" ht="14.25">
      <c r="A3" s="69" t="s">
        <v>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7"/>
      <c r="M3" s="27"/>
      <c r="N3" s="27"/>
      <c r="O3" s="27"/>
      <c r="P3" s="27"/>
    </row>
    <row r="4" spans="1:16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>
      <c r="A5" s="89" t="s">
        <v>0</v>
      </c>
      <c r="B5" s="89"/>
      <c r="C5" s="90" t="s">
        <v>5</v>
      </c>
      <c r="D5" s="90" t="s">
        <v>6</v>
      </c>
      <c r="E5" s="90" t="s">
        <v>7</v>
      </c>
      <c r="F5" s="90" t="s">
        <v>8</v>
      </c>
      <c r="G5" s="90" t="s">
        <v>9</v>
      </c>
      <c r="H5" s="90" t="s">
        <v>10</v>
      </c>
      <c r="I5" s="90" t="s">
        <v>11</v>
      </c>
      <c r="J5" s="90" t="s">
        <v>12</v>
      </c>
      <c r="K5" s="10"/>
      <c r="L5" s="10"/>
      <c r="M5" s="10"/>
      <c r="N5" s="23"/>
      <c r="O5" s="23"/>
      <c r="P5" s="23"/>
    </row>
    <row r="6" spans="1:16" ht="14.25">
      <c r="A6" s="91" t="s">
        <v>1</v>
      </c>
      <c r="B6" s="4" t="s">
        <v>16</v>
      </c>
      <c r="C6" s="20">
        <v>4900.47</v>
      </c>
      <c r="D6" s="20">
        <v>5103.63</v>
      </c>
      <c r="E6" s="20">
        <v>5306.79</v>
      </c>
      <c r="F6" s="20">
        <v>5509.95</v>
      </c>
      <c r="G6" s="20">
        <v>5713.11</v>
      </c>
      <c r="H6" s="20">
        <v>5916.27</v>
      </c>
      <c r="I6" s="20">
        <v>6119.43</v>
      </c>
      <c r="J6" s="20">
        <v>6322.59</v>
      </c>
      <c r="K6" s="24"/>
      <c r="L6" s="24"/>
      <c r="M6" s="24"/>
      <c r="N6" s="17"/>
      <c r="O6" s="17"/>
      <c r="P6" s="17"/>
    </row>
    <row r="7" spans="1:16" ht="14.25">
      <c r="A7" s="91" t="s">
        <v>2</v>
      </c>
      <c r="B7" s="25">
        <v>0.13</v>
      </c>
      <c r="C7" s="20">
        <f>(C6*13%)+C6</f>
        <v>5537.5311</v>
      </c>
      <c r="D7" s="20">
        <f aca="true" t="shared" si="0" ref="D7:J7">(D6*13%)+D6</f>
        <v>5767.1019</v>
      </c>
      <c r="E7" s="20">
        <f t="shared" si="0"/>
        <v>5996.6727</v>
      </c>
      <c r="F7" s="20">
        <f t="shared" si="0"/>
        <v>6226.2435</v>
      </c>
      <c r="G7" s="20">
        <f t="shared" si="0"/>
        <v>6455.8143</v>
      </c>
      <c r="H7" s="20">
        <f t="shared" si="0"/>
        <v>6685.3851</v>
      </c>
      <c r="I7" s="20">
        <f t="shared" si="0"/>
        <v>6914.955900000001</v>
      </c>
      <c r="J7" s="20">
        <f t="shared" si="0"/>
        <v>7144.5267</v>
      </c>
      <c r="K7" s="24"/>
      <c r="L7" s="24"/>
      <c r="M7" s="24"/>
      <c r="N7" s="24"/>
      <c r="O7" s="24"/>
      <c r="P7" s="24"/>
    </row>
    <row r="8" spans="1:16" ht="14.25">
      <c r="A8" s="91" t="s">
        <v>57</v>
      </c>
      <c r="B8" s="63">
        <v>290</v>
      </c>
      <c r="C8" s="64">
        <f>SUM(B8+C7)</f>
        <v>5827.5311</v>
      </c>
      <c r="D8" s="64">
        <f>SUM(B8+D7)</f>
        <v>6057.1019</v>
      </c>
      <c r="E8" s="64">
        <f>SUM(B8+E7)</f>
        <v>6286.6727</v>
      </c>
      <c r="F8" s="64">
        <f>SUM(B8+F7)</f>
        <v>6516.2435</v>
      </c>
      <c r="G8" s="64">
        <f>SUM(B8+G7)</f>
        <v>6745.8143</v>
      </c>
      <c r="H8" s="64">
        <f>SUM(B8+H7)</f>
        <v>6975.3851</v>
      </c>
      <c r="I8" s="64">
        <f>SUM(B8+I7)</f>
        <v>7204.955900000001</v>
      </c>
      <c r="J8" s="64">
        <f>SUM(B8+J7)</f>
        <v>7434.5267</v>
      </c>
      <c r="K8" s="24"/>
      <c r="L8" s="24"/>
      <c r="M8" s="24"/>
      <c r="N8" s="24"/>
      <c r="O8" s="24"/>
      <c r="P8" s="24"/>
    </row>
    <row r="9" spans="1:16" ht="14.25">
      <c r="A9" s="92" t="s">
        <v>18</v>
      </c>
      <c r="B9" s="26"/>
      <c r="C9" s="20">
        <f>(C8-C6)</f>
        <v>927.0610999999999</v>
      </c>
      <c r="D9" s="20">
        <f aca="true" t="shared" si="1" ref="D9:J9">(D8-D6)</f>
        <v>953.4718999999996</v>
      </c>
      <c r="E9" s="20">
        <f t="shared" si="1"/>
        <v>979.8827000000001</v>
      </c>
      <c r="F9" s="20">
        <f t="shared" si="1"/>
        <v>1006.2934999999998</v>
      </c>
      <c r="G9" s="20">
        <f t="shared" si="1"/>
        <v>1032.7043000000003</v>
      </c>
      <c r="H9" s="20">
        <f t="shared" si="1"/>
        <v>1059.1151</v>
      </c>
      <c r="I9" s="20">
        <f t="shared" si="1"/>
        <v>1085.5259000000005</v>
      </c>
      <c r="J9" s="20">
        <f t="shared" si="1"/>
        <v>1111.9367000000002</v>
      </c>
      <c r="K9" s="24"/>
      <c r="L9" s="24"/>
      <c r="M9" s="24"/>
      <c r="N9" s="24"/>
      <c r="O9" s="24"/>
      <c r="P9" s="24"/>
    </row>
    <row r="10" spans="1:10" ht="14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6" ht="14.25">
      <c r="A12" s="89" t="s">
        <v>0</v>
      </c>
      <c r="B12" s="89"/>
      <c r="C12" s="90" t="s">
        <v>5</v>
      </c>
      <c r="D12" s="90" t="s">
        <v>6</v>
      </c>
      <c r="E12" s="90" t="s">
        <v>7</v>
      </c>
      <c r="F12" s="90" t="s">
        <v>8</v>
      </c>
      <c r="G12" s="90" t="s">
        <v>9</v>
      </c>
      <c r="H12" s="90" t="s">
        <v>10</v>
      </c>
      <c r="I12" s="90" t="s">
        <v>11</v>
      </c>
      <c r="J12" s="90" t="s">
        <v>12</v>
      </c>
      <c r="K12" s="10"/>
      <c r="L12" s="10"/>
      <c r="M12" s="10"/>
      <c r="N12" s="23"/>
      <c r="O12" s="23"/>
      <c r="P12" s="23"/>
    </row>
    <row r="13" spans="1:16" ht="14.25">
      <c r="A13" s="91" t="s">
        <v>17</v>
      </c>
      <c r="B13" s="4" t="s">
        <v>16</v>
      </c>
      <c r="C13" s="20">
        <v>5365.23</v>
      </c>
      <c r="D13" s="20">
        <v>5585.09</v>
      </c>
      <c r="E13" s="20">
        <v>5804.95</v>
      </c>
      <c r="F13" s="20">
        <v>6024.81</v>
      </c>
      <c r="G13" s="20">
        <v>6244.67</v>
      </c>
      <c r="H13" s="20">
        <v>6464.53</v>
      </c>
      <c r="I13" s="20">
        <v>6684.39</v>
      </c>
      <c r="J13" s="20">
        <v>6904.25</v>
      </c>
      <c r="K13" s="24"/>
      <c r="L13" s="24"/>
      <c r="M13" s="24"/>
      <c r="N13" s="17"/>
      <c r="O13" s="17"/>
      <c r="P13" s="17"/>
    </row>
    <row r="14" spans="1:16" ht="14.25">
      <c r="A14" s="91" t="s">
        <v>2</v>
      </c>
      <c r="B14" s="25">
        <v>0.13</v>
      </c>
      <c r="C14" s="20">
        <f>(C13*13%)+C13</f>
        <v>6062.7099</v>
      </c>
      <c r="D14" s="20">
        <f aca="true" t="shared" si="2" ref="D14:J14">(D13*13%)+D13</f>
        <v>6311.1517</v>
      </c>
      <c r="E14" s="20">
        <f t="shared" si="2"/>
        <v>6559.5935</v>
      </c>
      <c r="F14" s="20">
        <f t="shared" si="2"/>
        <v>6808.0353000000005</v>
      </c>
      <c r="G14" s="20">
        <f t="shared" si="2"/>
        <v>7056.4771</v>
      </c>
      <c r="H14" s="20">
        <f t="shared" si="2"/>
        <v>7304.9189</v>
      </c>
      <c r="I14" s="20">
        <f t="shared" si="2"/>
        <v>7553.3607</v>
      </c>
      <c r="J14" s="20">
        <f t="shared" si="2"/>
        <v>7801.8025</v>
      </c>
      <c r="K14" s="24"/>
      <c r="L14" s="24"/>
      <c r="M14" s="24"/>
      <c r="N14" s="24"/>
      <c r="O14" s="24"/>
      <c r="P14" s="24"/>
    </row>
    <row r="15" spans="1:16" ht="14.25">
      <c r="A15" s="91" t="s">
        <v>57</v>
      </c>
      <c r="B15" s="63">
        <v>290</v>
      </c>
      <c r="C15" s="64">
        <f>SUM(B15+C14)</f>
        <v>6352.7099</v>
      </c>
      <c r="D15" s="64">
        <f>SUM(B15+D14)</f>
        <v>6601.1517</v>
      </c>
      <c r="E15" s="64">
        <f>SUM(B15+E14)</f>
        <v>6849.5935</v>
      </c>
      <c r="F15" s="64">
        <f>SUM(B15+F14)</f>
        <v>7098.0353000000005</v>
      </c>
      <c r="G15" s="64">
        <f>SUM(B15+G14)</f>
        <v>7346.4771</v>
      </c>
      <c r="H15" s="64">
        <f>SUM(B15+H14)</f>
        <v>7594.9189</v>
      </c>
      <c r="I15" s="64">
        <f>SUM(B15+I14)</f>
        <v>7843.3607</v>
      </c>
      <c r="J15" s="64">
        <f>SUM(B15+J14)</f>
        <v>8091.8025</v>
      </c>
      <c r="K15" s="24"/>
      <c r="L15" s="24"/>
      <c r="M15" s="24"/>
      <c r="N15" s="24"/>
      <c r="O15" s="24"/>
      <c r="P15" s="24"/>
    </row>
    <row r="16" spans="1:16" ht="14.25">
      <c r="A16" s="92" t="s">
        <v>18</v>
      </c>
      <c r="B16" s="26"/>
      <c r="C16" s="20">
        <f>(C15-C13)</f>
        <v>987.4799000000003</v>
      </c>
      <c r="D16" s="20">
        <f aca="true" t="shared" si="3" ref="D16:J16">(D15-D13)</f>
        <v>1016.0617000000002</v>
      </c>
      <c r="E16" s="20">
        <f t="shared" si="3"/>
        <v>1044.6435000000001</v>
      </c>
      <c r="F16" s="20">
        <f t="shared" si="3"/>
        <v>1073.2253</v>
      </c>
      <c r="G16" s="20">
        <f t="shared" si="3"/>
        <v>1101.8071</v>
      </c>
      <c r="H16" s="20">
        <f t="shared" si="3"/>
        <v>1130.3889</v>
      </c>
      <c r="I16" s="20">
        <f t="shared" si="3"/>
        <v>1158.9706999999999</v>
      </c>
      <c r="J16" s="20">
        <f t="shared" si="3"/>
        <v>1187.5524999999998</v>
      </c>
      <c r="K16" s="24"/>
      <c r="L16" s="24"/>
      <c r="M16" s="24"/>
      <c r="N16" s="24"/>
      <c r="O16" s="24"/>
      <c r="P16" s="24"/>
    </row>
    <row r="17" ht="15" thickBot="1"/>
    <row r="18" spans="8:9" ht="14.25">
      <c r="H18" s="39" t="s">
        <v>44</v>
      </c>
      <c r="I18" s="40" t="s">
        <v>51</v>
      </c>
    </row>
    <row r="19" spans="8:9" ht="15" thickBot="1">
      <c r="H19" s="41" t="s">
        <v>46</v>
      </c>
      <c r="I19" s="42" t="s">
        <v>53</v>
      </c>
    </row>
  </sheetData>
  <sheetProtection/>
  <mergeCells count="5">
    <mergeCell ref="A1:K1"/>
    <mergeCell ref="A2:K2"/>
    <mergeCell ref="A3:K3"/>
    <mergeCell ref="A5:B5"/>
    <mergeCell ref="A12:B12"/>
  </mergeCells>
  <printOptions/>
  <pageMargins left="0.45" right="0.45" top="0.75" bottom="0.75" header="0.3" footer="0.3"/>
  <pageSetup horizontalDpi="200" verticalDpi="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C19" sqref="C19"/>
    </sheetView>
  </sheetViews>
  <sheetFormatPr defaultColWidth="11.00390625" defaultRowHeight="15"/>
  <cols>
    <col min="1" max="1" width="14.00390625" style="0" customWidth="1"/>
  </cols>
  <sheetData>
    <row r="1" spans="1:16" ht="15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1"/>
      <c r="M1" s="21"/>
      <c r="N1" s="21"/>
      <c r="O1" s="21"/>
      <c r="P1" s="21"/>
    </row>
    <row r="2" spans="1:16" ht="14.25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4"/>
      <c r="M2" s="14"/>
      <c r="N2" s="14"/>
      <c r="O2" s="14"/>
      <c r="P2" s="14"/>
    </row>
    <row r="3" spans="1:16" ht="14.25">
      <c r="A3" s="69" t="s">
        <v>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7"/>
      <c r="M3" s="27"/>
      <c r="N3" s="27"/>
      <c r="O3" s="27"/>
      <c r="P3" s="27"/>
    </row>
    <row r="4" spans="1:16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>
      <c r="A5" s="93" t="s">
        <v>0</v>
      </c>
      <c r="B5" s="93"/>
      <c r="C5" s="94" t="s">
        <v>5</v>
      </c>
      <c r="D5" s="94" t="s">
        <v>6</v>
      </c>
      <c r="E5" s="94" t="s">
        <v>7</v>
      </c>
      <c r="F5" s="94" t="s">
        <v>8</v>
      </c>
      <c r="G5" s="94" t="s">
        <v>9</v>
      </c>
      <c r="H5" s="94" t="s">
        <v>10</v>
      </c>
      <c r="I5" s="94" t="s">
        <v>11</v>
      </c>
      <c r="J5" s="94" t="s">
        <v>12</v>
      </c>
      <c r="K5" s="10"/>
      <c r="L5" s="10"/>
      <c r="M5" s="10"/>
      <c r="N5" s="23"/>
      <c r="O5" s="23"/>
      <c r="P5" s="23"/>
    </row>
    <row r="6" spans="1:16" ht="14.25">
      <c r="A6" s="95" t="s">
        <v>1</v>
      </c>
      <c r="B6" s="4" t="s">
        <v>16</v>
      </c>
      <c r="C6" s="20">
        <v>5167.64</v>
      </c>
      <c r="D6" s="20">
        <v>5370.8</v>
      </c>
      <c r="E6" s="20">
        <v>5596.22</v>
      </c>
      <c r="F6" s="20">
        <v>5821.64</v>
      </c>
      <c r="G6" s="20">
        <v>6047.06</v>
      </c>
      <c r="H6" s="20">
        <v>6272.48</v>
      </c>
      <c r="I6" s="20">
        <v>6497.9</v>
      </c>
      <c r="J6" s="20">
        <v>6723.32</v>
      </c>
      <c r="K6" s="24"/>
      <c r="L6" s="24"/>
      <c r="M6" s="24"/>
      <c r="N6" s="17"/>
      <c r="O6" s="17"/>
      <c r="P6" s="17"/>
    </row>
    <row r="7" spans="1:16" ht="14.25">
      <c r="A7" s="95" t="s">
        <v>2</v>
      </c>
      <c r="B7" s="25">
        <v>0.13</v>
      </c>
      <c r="C7" s="20">
        <f>(C6*13%)+C6</f>
        <v>5839.4332</v>
      </c>
      <c r="D7" s="20">
        <f aca="true" t="shared" si="0" ref="D7:J7">(D6*13%)+D6</f>
        <v>6069.004</v>
      </c>
      <c r="E7" s="20">
        <f t="shared" si="0"/>
        <v>6323.7286</v>
      </c>
      <c r="F7" s="20">
        <f t="shared" si="0"/>
        <v>6578.4532</v>
      </c>
      <c r="G7" s="20">
        <f t="shared" si="0"/>
        <v>6833.1778</v>
      </c>
      <c r="H7" s="20">
        <f t="shared" si="0"/>
        <v>7087.902399999999</v>
      </c>
      <c r="I7" s="20">
        <f t="shared" si="0"/>
        <v>7342.6269999999995</v>
      </c>
      <c r="J7" s="20">
        <f t="shared" si="0"/>
        <v>7597.3516</v>
      </c>
      <c r="K7" s="24"/>
      <c r="L7" s="24"/>
      <c r="M7" s="24"/>
      <c r="N7" s="24"/>
      <c r="O7" s="24"/>
      <c r="P7" s="24"/>
    </row>
    <row r="8" spans="1:16" ht="14.25">
      <c r="A8" s="95" t="s">
        <v>57</v>
      </c>
      <c r="B8" s="63">
        <v>320</v>
      </c>
      <c r="C8" s="64">
        <f>SUM(B8+C7)</f>
        <v>6159.4332</v>
      </c>
      <c r="D8" s="64">
        <f>SUM(B8+D7)</f>
        <v>6389.004</v>
      </c>
      <c r="E8" s="64">
        <f>SUM(B8+E7)</f>
        <v>6643.7286</v>
      </c>
      <c r="F8" s="64">
        <f>SUM(B8+F7)</f>
        <v>6898.4532</v>
      </c>
      <c r="G8" s="64">
        <f>SUM(B8+G7)</f>
        <v>7153.1778</v>
      </c>
      <c r="H8" s="64">
        <f>SUM(B8+H7)</f>
        <v>7407.902399999999</v>
      </c>
      <c r="I8" s="64">
        <f>SUM(B8+I7)</f>
        <v>7662.6269999999995</v>
      </c>
      <c r="J8" s="64">
        <f>SUM(B8+J7)</f>
        <v>7917.3516</v>
      </c>
      <c r="K8" s="24"/>
      <c r="L8" s="24"/>
      <c r="M8" s="24"/>
      <c r="N8" s="24"/>
      <c r="O8" s="24"/>
      <c r="P8" s="24"/>
    </row>
    <row r="9" spans="1:16" ht="14.25">
      <c r="A9" s="96" t="s">
        <v>18</v>
      </c>
      <c r="B9" s="26"/>
      <c r="C9" s="20">
        <f>(C8-C6)</f>
        <v>991.7932000000001</v>
      </c>
      <c r="D9" s="20">
        <f aca="true" t="shared" si="1" ref="D9:J9">(D8-D6)</f>
        <v>1018.2039999999997</v>
      </c>
      <c r="E9" s="20">
        <f t="shared" si="1"/>
        <v>1047.5086000000001</v>
      </c>
      <c r="F9" s="20">
        <f t="shared" si="1"/>
        <v>1076.8131999999996</v>
      </c>
      <c r="G9" s="20">
        <f t="shared" si="1"/>
        <v>1106.1178</v>
      </c>
      <c r="H9" s="20">
        <f t="shared" si="1"/>
        <v>1135.4223999999995</v>
      </c>
      <c r="I9" s="20">
        <f t="shared" si="1"/>
        <v>1164.7269999999999</v>
      </c>
      <c r="J9" s="20">
        <f t="shared" si="1"/>
        <v>1194.0316000000003</v>
      </c>
      <c r="K9" s="24"/>
      <c r="L9" s="24"/>
      <c r="M9" s="24"/>
      <c r="N9" s="24"/>
      <c r="O9" s="24"/>
      <c r="P9" s="24"/>
    </row>
    <row r="10" spans="1:10" ht="14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6" ht="14.25">
      <c r="A12" s="93" t="s">
        <v>0</v>
      </c>
      <c r="B12" s="93"/>
      <c r="C12" s="94" t="s">
        <v>5</v>
      </c>
      <c r="D12" s="94" t="s">
        <v>6</v>
      </c>
      <c r="E12" s="94" t="s">
        <v>7</v>
      </c>
      <c r="F12" s="94" t="s">
        <v>8</v>
      </c>
      <c r="G12" s="94" t="s">
        <v>9</v>
      </c>
      <c r="H12" s="94" t="s">
        <v>10</v>
      </c>
      <c r="I12" s="94" t="s">
        <v>11</v>
      </c>
      <c r="J12" s="94" t="s">
        <v>12</v>
      </c>
      <c r="K12" s="10"/>
      <c r="L12" s="10"/>
      <c r="M12" s="10"/>
      <c r="N12" s="23"/>
      <c r="O12" s="23"/>
      <c r="P12" s="23"/>
    </row>
    <row r="13" spans="1:16" ht="14.25">
      <c r="A13" s="95" t="s">
        <v>17</v>
      </c>
      <c r="B13" s="4" t="s">
        <v>16</v>
      </c>
      <c r="C13" s="20">
        <v>5624.05</v>
      </c>
      <c r="D13" s="20">
        <v>5868.95</v>
      </c>
      <c r="E13" s="20">
        <v>6113.85</v>
      </c>
      <c r="F13" s="20">
        <v>6358.75</v>
      </c>
      <c r="G13" s="20">
        <v>6603.65</v>
      </c>
      <c r="H13" s="20">
        <v>6848.55</v>
      </c>
      <c r="I13" s="20">
        <v>7093.45</v>
      </c>
      <c r="J13" s="20">
        <v>7338.35</v>
      </c>
      <c r="K13" s="24"/>
      <c r="L13" s="24"/>
      <c r="M13" s="24"/>
      <c r="N13" s="17"/>
      <c r="O13" s="17"/>
      <c r="P13" s="17"/>
    </row>
    <row r="14" spans="1:16" ht="14.25">
      <c r="A14" s="95" t="s">
        <v>2</v>
      </c>
      <c r="B14" s="25">
        <v>0.13</v>
      </c>
      <c r="C14" s="20">
        <f>(C13*13%)+C13</f>
        <v>6355.1765000000005</v>
      </c>
      <c r="D14" s="20">
        <f aca="true" t="shared" si="2" ref="D14:J14">(D13*13%)+D13</f>
        <v>6631.9135</v>
      </c>
      <c r="E14" s="20">
        <f t="shared" si="2"/>
        <v>6908.650500000001</v>
      </c>
      <c r="F14" s="20">
        <f t="shared" si="2"/>
        <v>7185.3875</v>
      </c>
      <c r="G14" s="20">
        <f t="shared" si="2"/>
        <v>7462.1245</v>
      </c>
      <c r="H14" s="20">
        <f t="shared" si="2"/>
        <v>7738.8615</v>
      </c>
      <c r="I14" s="20">
        <f t="shared" si="2"/>
        <v>8015.5985</v>
      </c>
      <c r="J14" s="20">
        <f t="shared" si="2"/>
        <v>8292.335500000001</v>
      </c>
      <c r="K14" s="24"/>
      <c r="L14" s="24"/>
      <c r="M14" s="24"/>
      <c r="N14" s="24"/>
      <c r="O14" s="24"/>
      <c r="P14" s="24"/>
    </row>
    <row r="15" spans="1:16" ht="14.25">
      <c r="A15" s="95" t="s">
        <v>57</v>
      </c>
      <c r="B15" s="63">
        <v>320</v>
      </c>
      <c r="C15" s="64">
        <f>SUM(B15+C14)</f>
        <v>6675.1765000000005</v>
      </c>
      <c r="D15" s="64">
        <f>SUM(B15+D14)</f>
        <v>6951.9135</v>
      </c>
      <c r="E15" s="64">
        <f>SUM(B15+E14)</f>
        <v>7228.650500000001</v>
      </c>
      <c r="F15" s="64">
        <f>SUM(B15+F14)</f>
        <v>7505.3875</v>
      </c>
      <c r="G15" s="64">
        <f>SUM(B15+G14)</f>
        <v>7782.1245</v>
      </c>
      <c r="H15" s="64">
        <f>SUM(B15+H14)</f>
        <v>8058.8615</v>
      </c>
      <c r="I15" s="64">
        <f>SUM(B15+I14)</f>
        <v>8335.5985</v>
      </c>
      <c r="J15" s="64">
        <f>SUM(B15+J14)</f>
        <v>8612.335500000001</v>
      </c>
      <c r="K15" s="24"/>
      <c r="L15" s="24"/>
      <c r="M15" s="24"/>
      <c r="N15" s="24"/>
      <c r="O15" s="24"/>
      <c r="P15" s="24"/>
    </row>
    <row r="16" spans="1:16" ht="14.25">
      <c r="A16" s="96" t="s">
        <v>18</v>
      </c>
      <c r="B16" s="26"/>
      <c r="C16" s="20">
        <f>(C15-C13)</f>
        <v>1051.1265000000003</v>
      </c>
      <c r="D16" s="20">
        <f aca="true" t="shared" si="3" ref="D16:J16">(D15-D13)</f>
        <v>1082.9634999999998</v>
      </c>
      <c r="E16" s="20">
        <f t="shared" si="3"/>
        <v>1114.8005000000003</v>
      </c>
      <c r="F16" s="20">
        <f t="shared" si="3"/>
        <v>1146.6374999999998</v>
      </c>
      <c r="G16" s="20">
        <f t="shared" si="3"/>
        <v>1178.4745000000003</v>
      </c>
      <c r="H16" s="20">
        <f t="shared" si="3"/>
        <v>1210.3114999999998</v>
      </c>
      <c r="I16" s="20">
        <f t="shared" si="3"/>
        <v>1242.1485000000002</v>
      </c>
      <c r="J16" s="20">
        <f t="shared" si="3"/>
        <v>1273.9855000000007</v>
      </c>
      <c r="K16" s="24"/>
      <c r="L16" s="24"/>
      <c r="M16" s="24"/>
      <c r="N16" s="24"/>
      <c r="O16" s="24"/>
      <c r="P16" s="24"/>
    </row>
    <row r="17" ht="15" thickBot="1"/>
    <row r="18" spans="8:9" ht="14.25">
      <c r="H18" s="39" t="s">
        <v>44</v>
      </c>
      <c r="I18" s="40" t="s">
        <v>54</v>
      </c>
    </row>
    <row r="19" spans="8:9" ht="15" thickBot="1">
      <c r="H19" s="41" t="s">
        <v>46</v>
      </c>
      <c r="I19" s="42" t="s">
        <v>55</v>
      </c>
    </row>
  </sheetData>
  <sheetProtection/>
  <mergeCells count="5">
    <mergeCell ref="A1:K1"/>
    <mergeCell ref="A2:K2"/>
    <mergeCell ref="A3:K3"/>
    <mergeCell ref="A5:B5"/>
    <mergeCell ref="A12:B12"/>
  </mergeCells>
  <printOptions/>
  <pageMargins left="0.45" right="0.45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NUTP Kedah</dc:creator>
  <cp:keywords/>
  <dc:description/>
  <cp:lastModifiedBy>NUTP Kedah</cp:lastModifiedBy>
  <cp:lastPrinted>2012-04-21T07:45:17Z</cp:lastPrinted>
  <dcterms:created xsi:type="dcterms:W3CDTF">2012-04-18T13:58:04Z</dcterms:created>
  <dcterms:modified xsi:type="dcterms:W3CDTF">2012-04-21T07:53:42Z</dcterms:modified>
  <cp:category/>
  <cp:version/>
  <cp:contentType/>
  <cp:contentStatus/>
</cp:coreProperties>
</file>